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70" windowHeight="11910" activeTab="0"/>
  </bookViews>
  <sheets>
    <sheet name="SKLOP I" sheetId="1" r:id="rId1"/>
  </sheets>
  <definedNames>
    <definedName name="BOM">#REF!</definedName>
  </definedNames>
  <calcPr fullCalcOnLoad="1"/>
</workbook>
</file>

<file path=xl/sharedStrings.xml><?xml version="1.0" encoding="utf-8"?>
<sst xmlns="http://schemas.openxmlformats.org/spreadsheetml/2006/main" count="32" uniqueCount="28">
  <si>
    <t>Zap. št.</t>
  </si>
  <si>
    <t>Količina</t>
  </si>
  <si>
    <t>kos</t>
  </si>
  <si>
    <t>Postavka</t>
  </si>
  <si>
    <t>Enota
 mere</t>
  </si>
  <si>
    <t>Cena (€)
/enoto</t>
  </si>
  <si>
    <t>A1.1</t>
  </si>
  <si>
    <t>DN250</t>
  </si>
  <si>
    <t>A1.11</t>
  </si>
  <si>
    <t>A1.17</t>
  </si>
  <si>
    <t>C</t>
  </si>
  <si>
    <t>C9</t>
  </si>
  <si>
    <t>C10</t>
  </si>
  <si>
    <t>l</t>
  </si>
  <si>
    <t>A1.20</t>
  </si>
  <si>
    <t xml:space="preserve">Vse vrednosti so izražene v evrih. </t>
  </si>
  <si>
    <r>
      <t xml:space="preserve">ČRPLKA ZA PENILO-ELEKTRO
</t>
    </r>
    <r>
      <rPr>
        <sz val="9"/>
        <color indexed="8"/>
        <rFont val="Arial"/>
        <family val="2"/>
      </rPr>
      <t>Materiali: odporen na penilo (SS ali PE)
Zmogljivost: 125-150 l/min
Značilnosti
Set je sestavljen iz :
• Motorja
• Sesalne cevi s črpalko
• Priključno spojko navoj 1"
• Priključnega elektro kabla dolžine 10m</t>
    </r>
  </si>
  <si>
    <r>
      <t xml:space="preserve">ZRAČNA KOMORA
</t>
    </r>
    <r>
      <rPr>
        <sz val="9"/>
        <rFont val="Arial"/>
        <family val="2"/>
      </rPr>
      <t>Kapaciteta: 1360l/min pri 4bar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Prirobnična izvedba: (vhod DN80 / NP16,  izhod DN150 / NP16)*
Z vgrajeno protilomno stekleno membrano (z 2X rezervnimi membranami in tesnili 2kos po komori) 
AKZ: TEMELJNA BARVA +RAL3000
Ustreza: Proizvod Teh-projekt Inženjering d.o.o., TIP: ZK-16Z ali ustrezen drug
</t>
    </r>
    <r>
      <rPr>
        <b/>
        <sz val="9"/>
        <rFont val="Arial"/>
        <family val="2"/>
      </rPr>
      <t>*Pred naročilom preveriti priključne prirobnice in standard prirobnic DIN/ANSI</t>
    </r>
    <r>
      <rPr>
        <sz val="9"/>
        <rFont val="Arial"/>
        <family val="2"/>
      </rPr>
      <t xml:space="preserve">
Montaža na višini 13m - dvigalo.
Dobava in montaža</t>
    </r>
  </si>
  <si>
    <t>SKUPAJ SKLOP I - APZ -oprema in penilo sklop I.</t>
  </si>
  <si>
    <t>Cena (€)</t>
  </si>
  <si>
    <t>Predračun</t>
  </si>
  <si>
    <t xml:space="preserve">Seznam opreme za sklop 1: Dobava aktivne protipopožarne opreme </t>
  </si>
  <si>
    <t>Ponudbena cena je seštevek vseh cen posameznih postavk.</t>
  </si>
  <si>
    <t xml:space="preserve">Cene na enoto se lahko vnaša le na dve (2) decimalki. </t>
  </si>
  <si>
    <r>
      <t xml:space="preserve">VOLUMETRSKI MEŠALEC PENILA-dobava IN ZAGON
</t>
    </r>
    <r>
      <rPr>
        <sz val="10"/>
        <rFont val="Arial"/>
        <family val="2"/>
      </rPr>
      <t>• Medij: morska voda
• Delovna temperatura: +5 do +50 °C
• Tip: MX 6000-3% F -BZ
• Območje delovanja:  Qnmax= 6000 lit/min
                                Qnmin= 500 lit/min
• Mixer: 3% fix
• F-fixed instalation
• za horizontalno namestitev
• verzija: SEE water, motor iz Bronze
• Črpalka penila: batna - PLUNGER – s keramičnimi bati
• s povratno linijo proti rezervoarju
• ostala varnostna armatura
• Prirobnice: DIN 2633; PN 16;  tesnilna površina - tip C;
• Imenski premer:  DN 200 
• Vključno s Certifikati in atestno dokumentacijo
• Ustreza Tip: ARMING MX 6000-3% F –BZ ali ustrezen drug
Namestitev na betonski temelj-sidranje, priklop na cevi za vodo, penilo, povrat penila, drenažo.
Dobava, montaža in zagon</t>
    </r>
  </si>
  <si>
    <r>
      <t xml:space="preserve">HIDRAVLIČNI VENTIL:REDUCIRNO-VZDRŽEVALNI VENTIL (PR + PS (Pressure reduction &amp; pressure sustaining)- dobava IN ZAGON
</t>
    </r>
    <r>
      <rPr>
        <sz val="9"/>
        <rFont val="Arial"/>
        <family val="2"/>
      </rPr>
      <t>Imenski pritisk/prirobnice: NP 16, EN1092-1
Tesnilna površina: Form C
Nastavitveno območje izhodnega tlaka: 8.0-9.5 bar
Primerno za morsko vodo
Max pretok: do 970m3/h
Ustreza: Arming d.o.o. SERIJA 300 PR+PS ali ustrezen drug
Montaža in zagon</t>
    </r>
  </si>
  <si>
    <r>
      <t xml:space="preserve">PENILO ZA PREIZKUS
</t>
    </r>
    <r>
      <rPr>
        <sz val="9"/>
        <color indexed="8"/>
        <rFont val="Arial"/>
        <family val="2"/>
      </rPr>
      <t>TIP: Fomtec ARC 3x3, AFFF ARC film forminig foam 3-3%,Viskoznost 20 cts
Use on hydrocarbons: 3% z morsko vodo
Use on polar solvents: 3% z morsko vodo
Freezing point: -15 Deg Celsius
Min use temperature: -7 Deg Celsius
v skladu s EN 1568-3 in 4, brez PFOS in PFOA
Dobava predvidena v 200l sodih alio IBC
Vključno z dokumentacijo: declaration of conformity; analysis report</t>
    </r>
  </si>
  <si>
    <r>
      <t xml:space="preserve">PENILO
</t>
    </r>
    <r>
      <rPr>
        <sz val="9"/>
        <color indexed="8"/>
        <rFont val="Arial"/>
        <family val="2"/>
      </rPr>
      <t>TIP: Fomtec ARC 3x3, AFFF ARC film forminig foam 3-3%, Viskoznost 20 cts
Use on hydrocarbons: 3% z morsko vodo
Use on polar solvents: 3% z morsko vodo
Freezing point: -15 Deg Celsius
Min use temperature: -7 Deg Celsius
v skladu s EN 1568-3 in 4, brez PFOS in PFOA
Dobava predvidena v 200l sodih ali IBC
Vključno z dokumentacijo: declaration of conformity; analysis report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</si>
</sst>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\ [$€-1]"/>
    <numFmt numFmtId="175" formatCode="#,##0.00\ &quot;€&quot;"/>
    <numFmt numFmtId="176" formatCode="#,##0\ &quot;kn&quot;;\-#,##0\ &quot;kn&quot;"/>
    <numFmt numFmtId="177" formatCode="#,##0\ &quot;kn&quot;;[Red]\-#,##0\ &quot;kn&quot;"/>
    <numFmt numFmtId="178" formatCode="#,##0.00\ &quot;kn&quot;;\-#,##0.00\ &quot;kn&quot;"/>
    <numFmt numFmtId="179" formatCode="#,##0.00\ &quot;kn&quot;;[Red]\-#,##0.00\ &quot;kn&quot;"/>
    <numFmt numFmtId="180" formatCode="_-* #,##0\ &quot;kn&quot;_-;\-* #,##0\ &quot;kn&quot;_-;_-* &quot;-&quot;\ &quot;kn&quot;_-;_-@_-"/>
    <numFmt numFmtId="181" formatCode="_-* #,##0\ _k_n_-;\-* #,##0\ _k_n_-;_-* &quot;-&quot;\ _k_n_-;_-@_-"/>
    <numFmt numFmtId="182" formatCode="_-* #,##0.00\ &quot;kn&quot;_-;\-* #,##0.00\ &quot;kn&quot;_-;_-* &quot;-&quot;??\ &quot;kn&quot;_-;_-@_-"/>
    <numFmt numFmtId="183" formatCode="_-* #,##0.00\ _k_n_-;\-* #,##0.00\ _k_n_-;_-* &quot;-&quot;??\ _k_n_-;_-@_-"/>
    <numFmt numFmtId="184" formatCode="&quot;kn&quot;\ #,##0;\-&quot;kn&quot;\ #,##0"/>
    <numFmt numFmtId="185" formatCode="&quot;kn&quot;\ #,##0;[Red]\-&quot;kn&quot;\ #,##0"/>
    <numFmt numFmtId="186" formatCode="&quot;kn&quot;\ #,##0.00;\-&quot;kn&quot;\ #,##0.00"/>
    <numFmt numFmtId="187" formatCode="&quot;kn&quot;\ #,##0.00;[Red]\-&quot;kn&quot;\ #,##0.00"/>
    <numFmt numFmtId="188" formatCode="_-&quot;kn&quot;\ * #,##0_-;\-&quot;kn&quot;\ * #,##0_-;_-&quot;kn&quot;\ * &quot;-&quot;_-;_-@_-"/>
    <numFmt numFmtId="189" formatCode="_-* #,##0_-;\-* #,##0_-;_-* &quot;-&quot;_-;_-@_-"/>
    <numFmt numFmtId="190" formatCode="_-&quot;kn&quot;\ * #,##0.00_-;\-&quot;kn&quot;\ * #,##0.00_-;_-&quot;kn&quot;\ * &quot;-&quot;??_-;_-@_-"/>
    <numFmt numFmtId="191" formatCode="_-* #,##0.00_-;\-* #,##0.00_-;_-* &quot;-&quot;??_-;_-@_-"/>
    <numFmt numFmtId="192" formatCode="&quot;kn&quot;\ #,##0.00"/>
    <numFmt numFmtId="193" formatCode="00000"/>
    <numFmt numFmtId="194" formatCode="&quot;Da&quot;;&quot;Da&quot;;&quot;Ne&quot;"/>
    <numFmt numFmtId="195" formatCode="&quot;Istina&quot;;&quot;Istina&quot;;&quot;Laž&quot;"/>
    <numFmt numFmtId="196" formatCode="&quot;Uključeno&quot;;&quot;Uključeno&quot;;&quot;Isključeno&quot;"/>
    <numFmt numFmtId="197" formatCode="&quot;Istinito&quot;;&quot;Istinito&quot;;&quot;Neistinito&quot;"/>
    <numFmt numFmtId="198" formatCode="_-* #,##0.0_-;\-* #,##0.0_-;_-* &quot;-&quot;??_-;_-@_-"/>
    <numFmt numFmtId="199" formatCode="_-* #,##0_-;\-* #,##0_-;_-* &quot;-&quot;??_-;_-@_-"/>
    <numFmt numFmtId="200" formatCode="#,##0.0"/>
    <numFmt numFmtId="201" formatCode="&quot;Kn&quot;\ #,##0;\-&quot;Kn&quot;\ #,##0"/>
    <numFmt numFmtId="202" formatCode="&quot;Kn&quot;\ #,##0;[Red]\-&quot;Kn&quot;\ #,##0"/>
    <numFmt numFmtId="203" formatCode="&quot;Kn&quot;\ #,##0.00;\-&quot;Kn&quot;\ #,##0.00"/>
    <numFmt numFmtId="204" formatCode="&quot;Kn&quot;\ #,##0.00;[Red]\-&quot;Kn&quot;\ #,##0.00"/>
    <numFmt numFmtId="205" formatCode="_-&quot;Kn&quot;\ * #,##0_-;\-&quot;Kn&quot;\ * #,##0_-;_-&quot;Kn&quot;\ * &quot;-&quot;_-;_-@_-"/>
    <numFmt numFmtId="206" formatCode="_-&quot;Kn&quot;\ * #,##0.00_-;\-&quot;Kn&quot;\ * #,##0.00_-;_-&quot;Kn&quot;\ * &quot;-&quot;??_-;_-@_-"/>
    <numFmt numFmtId="207" formatCode="&quot;Kn&quot;\ #,##0.00"/>
    <numFmt numFmtId="208" formatCode="mmm/yyyy"/>
    <numFmt numFmtId="209" formatCode="[$-424]d\.\ mmmm\ yyyy"/>
    <numFmt numFmtId="210" formatCode="0.0"/>
    <numFmt numFmtId="211" formatCode="#,##0;\-;"/>
    <numFmt numFmtId="212" formatCode="[$€-2]\ #,##0.00_);[Red]\([$€-2]\ #,##0.00\)"/>
    <numFmt numFmtId="213" formatCode="_-* #,##0.00\ [$€-1]_-;\-* #,##0.00\ [$€-1]_-;_-* &quot;-&quot;??\ [$€-1]_-;_-@_-"/>
    <numFmt numFmtId="214" formatCode="_-* #,##0.00\ [$€-424]_-;\-* #,##0.00\ [$€-424]_-;_-* &quot;-&quot;??\ [$€-424]_-;_-@_-"/>
    <numFmt numFmtId="215" formatCode="#,##0.00\ _€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1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4" fontId="6" fillId="0" borderId="10" xfId="0" applyNumberFormat="1" applyFont="1" applyBorder="1" applyAlignment="1" applyProtection="1">
      <alignment horizontal="center" vertical="center" wrapText="1"/>
      <protection locked="0"/>
    </xf>
    <xf numFmtId="174" fontId="6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top"/>
    </xf>
    <xf numFmtId="1" fontId="8" fillId="0" borderId="10" xfId="58" applyNumberFormat="1" applyFont="1" applyFill="1" applyBorder="1" applyAlignment="1">
      <alignment horizontal="center" vertical="center"/>
      <protection/>
    </xf>
    <xf numFmtId="174" fontId="8" fillId="0" borderId="10" xfId="58" applyNumberFormat="1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top" wrapText="1"/>
    </xf>
    <xf numFmtId="0" fontId="8" fillId="0" borderId="10" xfId="58" applyFont="1" applyFill="1" applyBorder="1" applyAlignment="1">
      <alignment horizontal="center" vertical="center"/>
      <protection/>
    </xf>
    <xf numFmtId="210" fontId="8" fillId="33" borderId="10" xfId="58" applyNumberFormat="1" applyFont="1" applyFill="1" applyBorder="1" applyAlignment="1">
      <alignment horizontal="center" vertical="center"/>
      <protection/>
    </xf>
    <xf numFmtId="174" fontId="8" fillId="33" borderId="10" xfId="58" applyNumberFormat="1" applyFont="1" applyFill="1" applyBorder="1" applyAlignment="1">
      <alignment vertical="center"/>
      <protection/>
    </xf>
    <xf numFmtId="174" fontId="6" fillId="33" borderId="10" xfId="0" applyNumberFormat="1" applyFont="1" applyFill="1" applyBorder="1" applyAlignment="1" applyProtection="1">
      <alignment horizontal="right" vertical="center"/>
      <protection locked="0"/>
    </xf>
    <xf numFmtId="174" fontId="6" fillId="0" borderId="0" xfId="58" applyNumberFormat="1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11" fillId="33" borderId="10" xfId="0" applyFont="1" applyFill="1" applyBorder="1" applyAlignment="1">
      <alignment horizontal="center" vertical="top"/>
    </xf>
    <xf numFmtId="0" fontId="10" fillId="0" borderId="10" xfId="58" applyFont="1" applyFill="1" applyBorder="1" applyAlignment="1">
      <alignment vertical="top" wrapText="1"/>
      <protection/>
    </xf>
    <xf numFmtId="0" fontId="10" fillId="0" borderId="10" xfId="58" applyFont="1" applyFill="1" applyBorder="1" applyAlignment="1">
      <alignment vertical="center" wrapText="1"/>
      <protection/>
    </xf>
    <xf numFmtId="0" fontId="6" fillId="0" borderId="10" xfId="58" applyNumberFormat="1" applyFont="1" applyFill="1" applyBorder="1" applyAlignment="1" quotePrefix="1">
      <alignment horizontal="center" vertical="top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33" borderId="10" xfId="58" applyFont="1" applyFill="1" applyBorder="1" applyAlignment="1">
      <alignment vertical="top" wrapText="1"/>
      <protection/>
    </xf>
    <xf numFmtId="1" fontId="8" fillId="33" borderId="10" xfId="58" applyNumberFormat="1" applyFont="1" applyFill="1" applyBorder="1" applyAlignment="1">
      <alignment horizontal="center" vertical="center"/>
      <protection/>
    </xf>
    <xf numFmtId="210" fontId="6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11" fontId="6" fillId="0" borderId="0" xfId="42" applyNumberFormat="1" applyFont="1" applyFill="1" applyAlignment="1" applyProtection="1">
      <alignment vertical="top" wrapText="1"/>
      <protection/>
    </xf>
    <xf numFmtId="0" fontId="6" fillId="0" borderId="0" xfId="58" applyFont="1" applyFill="1" applyBorder="1" applyAlignment="1">
      <alignment vertical="top"/>
      <protection/>
    </xf>
    <xf numFmtId="210" fontId="7" fillId="0" borderId="0" xfId="58" applyNumberFormat="1" applyFont="1" applyFill="1" applyBorder="1" applyAlignment="1">
      <alignment horizontal="center" vertical="center"/>
      <protection/>
    </xf>
    <xf numFmtId="0" fontId="6" fillId="34" borderId="10" xfId="58" applyNumberFormat="1" applyFont="1" applyFill="1" applyBorder="1" applyAlignment="1" quotePrefix="1">
      <alignment horizontal="center" vertical="top"/>
      <protection/>
    </xf>
    <xf numFmtId="0" fontId="16" fillId="0" borderId="0" xfId="58" applyFont="1" applyFill="1" applyBorder="1" applyAlignment="1">
      <alignment horizontal="left" vertical="center"/>
      <protection/>
    </xf>
    <xf numFmtId="174" fontId="9" fillId="0" borderId="0" xfId="58" applyNumberFormat="1" applyFont="1" applyFill="1" applyBorder="1" applyAlignment="1">
      <alignment vertical="center"/>
      <protection/>
    </xf>
    <xf numFmtId="0" fontId="6" fillId="0" borderId="10" xfId="58" applyNumberFormat="1" applyFont="1" applyFill="1" applyBorder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4" fontId="8" fillId="0" borderId="10" xfId="58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58" applyFont="1" applyFill="1" applyBorder="1" applyAlignment="1">
      <alignment horizontal="left" vertical="center"/>
      <protection/>
    </xf>
    <xf numFmtId="0" fontId="17" fillId="0" borderId="0" xfId="58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_PODLAGA ZA SPECIFIKACIJO" xfId="57"/>
    <cellStyle name="Navadno_PODLAGA ZA SPECIFIKACIJO 2" xfId="58"/>
    <cellStyle name="Neutral" xfId="59"/>
    <cellStyle name="Normal 2" xfId="60"/>
    <cellStyle name="Note" xfId="61"/>
    <cellStyle name="Obično_Cjenik BIH, Srbija i CG,  Kosovo 2004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B16">
      <selection activeCell="C21" sqref="C21"/>
    </sheetView>
  </sheetViews>
  <sheetFormatPr defaultColWidth="9.140625" defaultRowHeight="12.75"/>
  <cols>
    <col min="2" max="2" width="9.140625" style="36" customWidth="1"/>
    <col min="3" max="3" width="73.28125" style="0" customWidth="1"/>
    <col min="6" max="6" width="10.28125" style="0" bestFit="1" customWidth="1"/>
    <col min="7" max="7" width="12.8515625" style="0" customWidth="1"/>
  </cols>
  <sheetData>
    <row r="1" spans="3:7" ht="12.75">
      <c r="C1" s="29"/>
      <c r="D1" s="30"/>
      <c r="E1" s="12"/>
      <c r="F1" s="11"/>
      <c r="G1" s="11"/>
    </row>
    <row r="2" spans="3:7" ht="20.25">
      <c r="C2" s="43" t="s">
        <v>21</v>
      </c>
      <c r="D2" s="43"/>
      <c r="E2" s="43"/>
      <c r="F2" s="43"/>
      <c r="G2" s="43"/>
    </row>
    <row r="3" spans="3:7" ht="12.75">
      <c r="C3" s="29"/>
      <c r="D3" s="30"/>
      <c r="E3" s="12"/>
      <c r="F3" s="11"/>
      <c r="G3" s="11"/>
    </row>
    <row r="4" spans="3:7" ht="20.25">
      <c r="C4" s="44" t="s">
        <v>20</v>
      </c>
      <c r="D4" s="44"/>
      <c r="E4" s="44"/>
      <c r="F4" s="44"/>
      <c r="G4" s="44"/>
    </row>
    <row r="5" spans="3:7" ht="20.25">
      <c r="C5" s="32"/>
      <c r="D5" s="32"/>
      <c r="E5" s="32"/>
      <c r="F5" s="32"/>
      <c r="G5" s="32"/>
    </row>
    <row r="6" spans="3:7" ht="20.25">
      <c r="C6" s="32"/>
      <c r="D6" s="32"/>
      <c r="E6" s="32"/>
      <c r="F6" s="32"/>
      <c r="G6" s="32"/>
    </row>
    <row r="7" spans="3:7" ht="12.75">
      <c r="C7" s="41" t="s">
        <v>22</v>
      </c>
      <c r="D7" s="42"/>
      <c r="E7" s="42"/>
      <c r="F7" s="42"/>
      <c r="G7" s="11"/>
    </row>
    <row r="8" spans="3:7" ht="15.75">
      <c r="C8" s="41" t="s">
        <v>15</v>
      </c>
      <c r="D8" s="42"/>
      <c r="E8" s="42"/>
      <c r="F8" s="42"/>
      <c r="G8" s="33"/>
    </row>
    <row r="9" spans="3:7" ht="15.75">
      <c r="C9" s="26" t="s">
        <v>23</v>
      </c>
      <c r="D9" s="27"/>
      <c r="E9" s="27"/>
      <c r="F9" s="27"/>
      <c r="G9" s="33"/>
    </row>
    <row r="10" spans="3:10" ht="15.75" customHeight="1">
      <c r="C10" s="40"/>
      <c r="D10" s="40"/>
      <c r="E10" s="40"/>
      <c r="F10" s="40"/>
      <c r="G10" s="40"/>
      <c r="H10" s="40"/>
      <c r="I10" s="40"/>
      <c r="J10" s="40"/>
    </row>
    <row r="11" ht="12.75" customHeight="1"/>
    <row r="13" spans="1:7" ht="25.5">
      <c r="A13" s="34" t="s">
        <v>0</v>
      </c>
      <c r="B13" s="34"/>
      <c r="C13" s="35" t="s">
        <v>3</v>
      </c>
      <c r="D13" s="23" t="s">
        <v>1</v>
      </c>
      <c r="E13" s="24" t="s">
        <v>4</v>
      </c>
      <c r="F13" s="1" t="s">
        <v>5</v>
      </c>
      <c r="G13" s="2" t="s">
        <v>19</v>
      </c>
    </row>
    <row r="14" spans="1:7" ht="255">
      <c r="A14" s="25" t="s">
        <v>6</v>
      </c>
      <c r="B14" s="38">
        <v>1</v>
      </c>
      <c r="C14" s="28" t="s">
        <v>24</v>
      </c>
      <c r="D14" s="7">
        <v>1</v>
      </c>
      <c r="E14" s="7" t="s">
        <v>2</v>
      </c>
      <c r="F14" s="37"/>
      <c r="G14" s="5">
        <f>D14*F14</f>
        <v>0</v>
      </c>
    </row>
    <row r="15" spans="1:7" ht="108">
      <c r="A15" s="25" t="s">
        <v>8</v>
      </c>
      <c r="B15" s="3">
        <v>2</v>
      </c>
      <c r="C15" s="14" t="s">
        <v>25</v>
      </c>
      <c r="D15" s="4"/>
      <c r="E15" s="15"/>
      <c r="F15" s="37"/>
      <c r="G15" s="5"/>
    </row>
    <row r="16" spans="1:7" ht="12.75">
      <c r="A16" s="31"/>
      <c r="B16" s="16"/>
      <c r="C16" s="17" t="s">
        <v>7</v>
      </c>
      <c r="D16" s="18">
        <v>1</v>
      </c>
      <c r="E16" s="7" t="s">
        <v>2</v>
      </c>
      <c r="F16" s="37"/>
      <c r="G16" s="5">
        <f>D16*F16</f>
        <v>0</v>
      </c>
    </row>
    <row r="17" spans="1:7" ht="108">
      <c r="A17" s="25" t="s">
        <v>9</v>
      </c>
      <c r="B17" s="3">
        <v>3</v>
      </c>
      <c r="C17" s="6" t="s">
        <v>16</v>
      </c>
      <c r="D17" s="4">
        <v>1</v>
      </c>
      <c r="E17" s="7" t="s">
        <v>2</v>
      </c>
      <c r="F17" s="37"/>
      <c r="G17" s="5">
        <f>D17*F17</f>
        <v>0</v>
      </c>
    </row>
    <row r="18" spans="1:7" ht="120">
      <c r="A18" s="25" t="s">
        <v>14</v>
      </c>
      <c r="B18" s="3">
        <v>4</v>
      </c>
      <c r="C18" s="20" t="s">
        <v>17</v>
      </c>
      <c r="D18" s="4">
        <v>12</v>
      </c>
      <c r="E18" s="7" t="s">
        <v>2</v>
      </c>
      <c r="F18" s="37"/>
      <c r="G18" s="5">
        <f>D18*F18</f>
        <v>0</v>
      </c>
    </row>
    <row r="19" spans="1:7" ht="108">
      <c r="A19" s="25" t="s">
        <v>11</v>
      </c>
      <c r="B19" s="3">
        <v>5</v>
      </c>
      <c r="C19" s="19" t="s">
        <v>26</v>
      </c>
      <c r="D19" s="4">
        <v>600</v>
      </c>
      <c r="E19" s="4" t="s">
        <v>13</v>
      </c>
      <c r="F19" s="37"/>
      <c r="G19" s="5">
        <f>D19*F19</f>
        <v>0</v>
      </c>
    </row>
    <row r="20" spans="1:7" ht="108">
      <c r="A20" s="25" t="s">
        <v>12</v>
      </c>
      <c r="B20" s="3">
        <v>6</v>
      </c>
      <c r="C20" s="19" t="s">
        <v>27</v>
      </c>
      <c r="D20" s="4">
        <v>4000</v>
      </c>
      <c r="E20" s="4" t="s">
        <v>13</v>
      </c>
      <c r="F20" s="37"/>
      <c r="G20" s="5">
        <f>D20*F20</f>
        <v>0</v>
      </c>
    </row>
    <row r="21" spans="1:7" ht="15">
      <c r="A21" s="13" t="s">
        <v>10</v>
      </c>
      <c r="B21" s="39"/>
      <c r="C21" s="21" t="s">
        <v>18</v>
      </c>
      <c r="D21" s="8"/>
      <c r="E21" s="22"/>
      <c r="F21" s="9"/>
      <c r="G21" s="10">
        <f>SUM(G14:G20)</f>
        <v>0</v>
      </c>
    </row>
  </sheetData>
  <sheetProtection password="C48A" sheet="1"/>
  <mergeCells count="4">
    <mergeCell ref="C8:F8"/>
    <mergeCell ref="C2:G2"/>
    <mergeCell ref="C4:G4"/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NAFTING</dc:creator>
  <cp:keywords/>
  <dc:description/>
  <cp:lastModifiedBy>Žerjal Mara</cp:lastModifiedBy>
  <cp:lastPrinted>2019-04-17T11:45:03Z</cp:lastPrinted>
  <dcterms:created xsi:type="dcterms:W3CDTF">2012-02-25T06:04:25Z</dcterms:created>
  <dcterms:modified xsi:type="dcterms:W3CDTF">2019-05-13T13:55:57Z</dcterms:modified>
  <cp:category/>
  <cp:version/>
  <cp:contentType/>
  <cp:contentStatus/>
</cp:coreProperties>
</file>