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ročje investicij\DATOTEKE ZAPOSLENIH\MAVRIČ GREGOR\PROJEKTI\2019\026_PLATO GT SPGT14\2_IZVEDBA\IZVEDBA DEL\0_NAROCILO\"/>
    </mc:Choice>
  </mc:AlternateContent>
  <xr:revisionPtr revIDLastSave="0" documentId="13_ncr:1_{B17BEB3E-A951-414B-912E-9CD5E5E339B4}" xr6:coauthVersionLast="44" xr6:coauthVersionMax="44" xr10:uidLastSave="{00000000-0000-0000-0000-000000000000}"/>
  <bookViews>
    <workbookView xWindow="-120" yWindow="-120" windowWidth="19440" windowHeight="15150" tabRatio="776" activeTab="1" xr2:uid="{00000000-000D-0000-FFFF-FFFF00000000}"/>
  </bookViews>
  <sheets>
    <sheet name="REKAP." sheetId="7" r:id="rId1"/>
    <sheet name="POPIS DEL" sheetId="12" r:id="rId2"/>
  </sheets>
  <definedNames>
    <definedName name="_xlnm.Print_Titles" localSheetId="1">'POPIS DEL'!$4:$5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4" i="12" l="1"/>
  <c r="G169" i="12"/>
  <c r="G164" i="12"/>
  <c r="G161" i="12"/>
  <c r="G157" i="12"/>
  <c r="G153" i="12"/>
  <c r="G149" i="12"/>
  <c r="G145" i="12"/>
  <c r="G141" i="12"/>
  <c r="G137" i="12"/>
  <c r="G132" i="12"/>
  <c r="G127" i="12"/>
  <c r="G122" i="12"/>
  <c r="G113" i="12"/>
  <c r="G109" i="12"/>
  <c r="G105" i="12"/>
  <c r="G101" i="12"/>
  <c r="G97" i="12"/>
  <c r="G93" i="12"/>
  <c r="G87" i="12"/>
  <c r="G76" i="12"/>
  <c r="G72" i="12"/>
  <c r="G68" i="12"/>
  <c r="G64" i="12"/>
  <c r="G61" i="12"/>
  <c r="G57" i="12"/>
  <c r="G52" i="12"/>
  <c r="G47" i="12"/>
  <c r="G42" i="12"/>
  <c r="G34" i="12"/>
  <c r="G30" i="12"/>
  <c r="G27" i="12"/>
  <c r="G23" i="12"/>
  <c r="G19" i="12"/>
  <c r="G14" i="12"/>
  <c r="G10" i="12"/>
  <c r="G176" i="12" l="1"/>
  <c r="G78" i="12" l="1"/>
  <c r="F10" i="7" s="1"/>
  <c r="F14" i="7"/>
  <c r="G36" i="12"/>
  <c r="F8" i="7" s="1"/>
  <c r="G115" i="12"/>
  <c r="F12" i="7" s="1"/>
  <c r="F16" i="7" l="1"/>
  <c r="F19" i="7" s="1"/>
  <c r="F21" i="7" l="1"/>
</calcChain>
</file>

<file path=xl/sharedStrings.xml><?xml version="1.0" encoding="utf-8"?>
<sst xmlns="http://schemas.openxmlformats.org/spreadsheetml/2006/main" count="133" uniqueCount="88">
  <si>
    <t>m</t>
  </si>
  <si>
    <t>m3</t>
  </si>
  <si>
    <t>m2</t>
  </si>
  <si>
    <t>m1</t>
  </si>
  <si>
    <t>II.  ZEMELJSKA DELA</t>
  </si>
  <si>
    <t>I.  PREDDELA</t>
  </si>
  <si>
    <t>III.  VOZIŠČNA KONSTRUKCIJA</t>
  </si>
  <si>
    <t>I. PREDDELA</t>
  </si>
  <si>
    <t>I. PREDDELA SKUPAJ:</t>
  </si>
  <si>
    <t xml:space="preserve">II. ZEMELJSKA DELA            </t>
  </si>
  <si>
    <t>II. ZEMELJSKA DELA SKUPAJ:</t>
  </si>
  <si>
    <t>III. VOZIŠČNE KONSTRUKCIJE SKUPAJ:</t>
  </si>
  <si>
    <t>kos</t>
  </si>
  <si>
    <t>29 116</t>
  </si>
  <si>
    <t>SKUPNA REKAPITULACIJA</t>
  </si>
  <si>
    <t>21 324</t>
  </si>
  <si>
    <t>SKUPAJ:</t>
  </si>
  <si>
    <t xml:space="preserve"> T.2.3.1</t>
  </si>
  <si>
    <t>11 122</t>
  </si>
  <si>
    <t>11 222</t>
  </si>
  <si>
    <t>12 382</t>
  </si>
  <si>
    <t>21 234</t>
  </si>
  <si>
    <t>21 314</t>
  </si>
  <si>
    <t>22 112</t>
  </si>
  <si>
    <t>12 361</t>
  </si>
  <si>
    <t>Ureditev planuma temeljnih tal vezljive zemljine – 3. kategorije.</t>
  </si>
  <si>
    <t>SKUPAJ z DDV ( 22%)</t>
  </si>
  <si>
    <t>IV. ODVODNJAVANJE:</t>
  </si>
  <si>
    <t>III. VOZIŠČNE KONSTRUKCIJE</t>
  </si>
  <si>
    <t>IV. ODVODNJAVANJE</t>
  </si>
  <si>
    <t>PREDRAČUN</t>
  </si>
  <si>
    <t>km</t>
  </si>
  <si>
    <t>Obnovitev in zavarovanje zakoličbe osi trase ostale javne ceste v gričevnatem terenu.</t>
  </si>
  <si>
    <t>N</t>
  </si>
  <si>
    <t>43 234</t>
  </si>
  <si>
    <t>43 236</t>
  </si>
  <si>
    <t>44 132</t>
  </si>
  <si>
    <t>44 162</t>
  </si>
  <si>
    <t>44 172</t>
  </si>
  <si>
    <t>44 962</t>
  </si>
  <si>
    <t>IV. ODVODNJAVANJE SKUPAJ:</t>
  </si>
  <si>
    <t>31 637</t>
  </si>
  <si>
    <t>32 291</t>
  </si>
  <si>
    <t>35 571</t>
  </si>
  <si>
    <t>Pobrizg podlage s cestogradbenim bitumnom B v količini 0,7 kg/m2, (nadgradnja obstoječega vozišča).</t>
  </si>
  <si>
    <r>
      <t>Široki izkopi zrnate kamnine - 3. kategorije strojno z nakladanjem (</t>
    </r>
    <r>
      <rPr>
        <i/>
        <sz val="10"/>
        <rFont val="Arial CE"/>
        <charset val="238"/>
      </rPr>
      <t>z deponiranjem za kasnejšo uporabo</t>
    </r>
    <r>
      <rPr>
        <sz val="10"/>
        <rFont val="Arial CE"/>
        <family val="2"/>
        <charset val="238"/>
      </rPr>
      <t xml:space="preserve">). </t>
    </r>
  </si>
  <si>
    <t>24 117</t>
  </si>
  <si>
    <t>Rezanje asfaltne plasti s talno diamantno žago, debeline do 4 cm.</t>
  </si>
  <si>
    <t>Prevezava obstoječe meteorne kanalizacije premera 30 cm na nov jašek premera 120 cm.</t>
  </si>
  <si>
    <t>Izdelava nevezane nosilne plasti in recikliranje obstoječega kamnitega materiala in mešanje s hidravličnim vezivom (cementom) na licu mesta v debelini  do 20 cm (z  razstiranjem, planiranjem, do točnosti +/- 1,0 cm ter komprimiranje do EV2=100 Mn/m2, zrnavosti 0/32 mm).</t>
  </si>
  <si>
    <r>
      <t>Izdelav</t>
    </r>
    <r>
      <rPr>
        <sz val="10"/>
        <rFont val="Arial CE"/>
        <charset val="238"/>
      </rPr>
      <t>a nevezane nosilne plasti in recikliranje obstoječega kamnitega materiala in mešanje s hidravličnim vezivom (cementom) na licu mesta v d</t>
    </r>
    <r>
      <rPr>
        <sz val="10"/>
        <rFont val="Arial CE"/>
        <family val="2"/>
        <charset val="238"/>
      </rPr>
      <t>ebelini  21 do 30 cm</t>
    </r>
    <r>
      <rPr>
        <i/>
        <sz val="10"/>
        <rFont val="Arial CE"/>
        <charset val="238"/>
      </rPr>
      <t xml:space="preserve"> (z  razstiranjem, planiranjem, do točnosti +/- 1,0 cm ter komprimiranje do EV2=100 Mn/m2)</t>
    </r>
  </si>
  <si>
    <t xml:space="preserve"> </t>
  </si>
  <si>
    <t>Izdelava obrabne in zaporne plasti bituminizirane zmesi AC 11 surf B 30/50 NV A2 Z3 v debelini do 4 cm.</t>
  </si>
  <si>
    <t xml:space="preserve">Izdelava nosilne plasti bitumenizirane zmesi AC 32 base B 50/70 A2 v debelini  12 cm. </t>
  </si>
  <si>
    <r>
      <t>Izkop vezljive zemljine/zrnate kamnine – 3. kategorije za temelje, kanalske rove, prepuste, jaške in drenaže, širine do 1,0 m in globine  do 2,7 m – strojno, planiranje dna ročno (</t>
    </r>
    <r>
      <rPr>
        <i/>
        <sz val="10"/>
        <rFont val="Arial CE"/>
        <charset val="238"/>
      </rPr>
      <t>z nakladanjem</t>
    </r>
    <r>
      <rPr>
        <sz val="10"/>
        <rFont val="Arial CE"/>
        <family val="2"/>
        <charset val="238"/>
      </rPr>
      <t>).</t>
    </r>
  </si>
  <si>
    <r>
      <t>Izkop zrnate kamnine – 3. kategorije za temelje, kanalske rove, prepuste, jaške in drenaže, širine do 1,0 m in globine do 1,0 m – strojno, planiranje dna ročno (</t>
    </r>
    <r>
      <rPr>
        <i/>
        <sz val="10"/>
        <rFont val="Arial CE"/>
        <charset val="238"/>
      </rPr>
      <t>z nakladanjem</t>
    </r>
    <r>
      <rPr>
        <sz val="10"/>
        <rFont val="Arial CE"/>
        <family val="2"/>
        <charset val="238"/>
      </rPr>
      <t>).</t>
    </r>
  </si>
  <si>
    <r>
      <t>Izkop vezljive zemljine/zrnate kamnine – 3. kategorije za lovilec olj – strojno, planiranje dna ročno (</t>
    </r>
    <r>
      <rPr>
        <i/>
        <sz val="10"/>
        <rFont val="Arial CE"/>
        <charset val="238"/>
      </rPr>
      <t>z nakladanjem</t>
    </r>
    <r>
      <rPr>
        <sz val="10"/>
        <rFont val="Arial CE"/>
        <family val="2"/>
        <charset val="238"/>
      </rPr>
      <t>).</t>
    </r>
  </si>
  <si>
    <t>Postavitev in zavarovanje prečnega profila ostalo v ravninskem terenu.</t>
  </si>
  <si>
    <t>Dobava in vgraditev rešetke iz duktilne litine z nosilnostjo 400 kN</t>
  </si>
  <si>
    <t>Dobava in vgraditev pokrova iz duktilne litine z nosilnostjo 400 kN, krožnega prereza s premerom 600 mm, skupaj z betonskim okvirjem</t>
  </si>
  <si>
    <t>Izdelava požiralnika iz GRP, krožnega prereza s premerom 50 cm, globokega  do 1,0 m.</t>
  </si>
  <si>
    <t>Izdelava jaška iz GRP, krožnega prereza s premerom 80 cm, globokega 1,0 do 1,5 m.</t>
  </si>
  <si>
    <t>Izdelava kanalizacije iz cevi iz GRP, obbetonirano z armiranim betonom debeline 15 cm,vključno s podložno plastjo iz cementnega betona, premera 20 cm, v globini do 1,0 m.</t>
  </si>
  <si>
    <t>Izdelava kanalizacije iz cevi iz GRP, vključno s podložno plastjo iz cementnega betona, premera 40 cm, v globini do 1,0 m, obbetonirano</t>
  </si>
  <si>
    <t>Izdelava kanalizacije iz cevi iz GRP, vključno s podložno plastjo iz cementnega betona, premera 60 cm, v globini od 1,0 do 2,70  m.</t>
  </si>
  <si>
    <t>Izdelava jaška iz GRP, krožnega prereza s premerom 120 cm, globokega do 1.70  m.</t>
  </si>
  <si>
    <t>Izdelava jaška iz GRP, krožnega prereza s premerom 100 cm, globokega do 1.40  m.</t>
  </si>
  <si>
    <t>Šifra</t>
  </si>
  <si>
    <t>Količina</t>
  </si>
  <si>
    <t>Cena v EUR</t>
  </si>
  <si>
    <t>Postavka/EM</t>
  </si>
  <si>
    <t>Št.</t>
  </si>
  <si>
    <t>NEPREDVIDENA DELA</t>
  </si>
  <si>
    <t>JN 117/2020 Utrditev površine med Silosom in skladiščem 50A</t>
  </si>
  <si>
    <r>
      <t>Prevoz odkopnega kamnitega materiala na trajno deponijo, vključno s plačilom taks (</t>
    </r>
    <r>
      <rPr>
        <i/>
        <sz val="10"/>
        <rFont val="Arial CE"/>
        <charset val="238"/>
      </rPr>
      <t>raščeno stanje</t>
    </r>
    <r>
      <rPr>
        <sz val="10"/>
        <rFont val="Arial CE"/>
        <family val="2"/>
        <charset val="238"/>
      </rPr>
      <t>).</t>
    </r>
  </si>
  <si>
    <t>Cena/EM</t>
  </si>
  <si>
    <t>Izdelava kanalizacije iz cevi iz GRP, vključno s podložno plastjo iz cementnega betona, premera 20 cm, v globini do 1,0 m, obbetonirano.</t>
  </si>
  <si>
    <t>Izdelava kanalizacije iz cevi iz GRP, vključno s podložno plastjo iz cementnega betona, premera 30 cm, v globini do 1,0 m, obbetonirano.</t>
  </si>
  <si>
    <t>Izdelava kanalizacije iz cevi iz GRP, vključno s podložno plastjo iz cementnega betona, premera 50 cm, v globini od 1,0 do 2,70 m.</t>
  </si>
  <si>
    <t>Dobava in vgradnja tipskega lovilca olj ,premera 2,50m, globine 2,60m, skupaj s koalescentnim filtrom (TIP kot Aquareg S200 dp 20 S-I-P) - nabava na mesto vgradnje in montaža tipskega LO z by-passom kapacitete 200/20l/s, s koalescentnim filtrom mineralnih olj po SIST EN 858-2, - komplet z delnim izkopom, varovanjem brežin gradbene jame, planiranjem dna gradbene jame, izvedbo izravnalnega betona, AB nosilne temeljne in proti vzgonske plošče (beton C35/45; XS3), skupaj s postavitvijo armature po arm.načrtu, protivzgonskim sidranjem v temeljno bet.ploščo, priključitvijo kanal. cevi, zasipom s tamponom premera 0-32 mm-ali po navodilih proizvajalca-s sprotno komprimacijo do zahtevane zbitosti ter vsemi potrebnimi materiali in dodatnimi in zaščitnimi deli. PO DETAJLU</t>
  </si>
  <si>
    <r>
      <t>Izdelav</t>
    </r>
    <r>
      <rPr>
        <sz val="10"/>
        <rFont val="Arial CE"/>
        <charset val="238"/>
      </rPr>
      <t xml:space="preserve">a obrabne in zaporne plasti </t>
    </r>
    <r>
      <rPr>
        <sz val="10"/>
        <rFont val="Arial CE"/>
        <family val="2"/>
        <charset val="238"/>
      </rPr>
      <t>bitumenizirane zmesi AC 11 surf  B30/50, NV A2 Z3, v debelini od 3 do 6 cm</t>
    </r>
  </si>
  <si>
    <r>
      <t>Zasipavanje z</t>
    </r>
    <r>
      <rPr>
        <sz val="10"/>
        <rFont val="Arial CE"/>
        <charset val="238"/>
      </rPr>
      <t xml:space="preserve"> nevezano  nosilno plastjo recikliranega obstoječega kamnitega materiala - zasip meteorne kanalizacije</t>
    </r>
  </si>
  <si>
    <t>Vgrajevanje nasipov z nevezano  nosilno plastjo recikliranega obstoječega kamnitega materiala</t>
  </si>
  <si>
    <r>
      <t>Izdelava nosilne plasti bitumenizirane zmesi AC 32 base B 50/70 A2 v debelini  od 8 do 12 cm.</t>
    </r>
    <r>
      <rPr>
        <sz val="10"/>
        <color rgb="FFFF0000"/>
        <rFont val="Arial CE"/>
        <charset val="238"/>
      </rPr>
      <t xml:space="preserve"> ( izravnava)</t>
    </r>
  </si>
  <si>
    <r>
      <t xml:space="preserve">Rezkanje (in odvoz na </t>
    </r>
    <r>
      <rPr>
        <sz val="10"/>
        <color rgb="FFFF0000"/>
        <rFont val="Arial CE"/>
        <charset val="238"/>
      </rPr>
      <t xml:space="preserve">lokalno </t>
    </r>
    <r>
      <rPr>
        <sz val="10"/>
        <rFont val="Arial CE"/>
        <family val="2"/>
        <charset val="238"/>
      </rPr>
      <t xml:space="preserve">deponijo) asfaltne zmesi na klančini v debelini 0 do 4 cm. </t>
    </r>
    <r>
      <rPr>
        <sz val="10"/>
        <color rgb="FFFF0000"/>
        <rFont val="Arial CE"/>
        <charset val="238"/>
      </rPr>
      <t>( odvoz v primeru če ni recilkiranjana  licu mesta)</t>
    </r>
  </si>
  <si>
    <r>
      <t xml:space="preserve">Rezkanje (in odvoz na  </t>
    </r>
    <r>
      <rPr>
        <sz val="10"/>
        <color rgb="FFFF0000"/>
        <rFont val="Arial CE"/>
        <charset val="238"/>
      </rPr>
      <t>lokalno</t>
    </r>
    <r>
      <rPr>
        <sz val="10"/>
        <rFont val="Arial CE"/>
        <family val="2"/>
        <charset val="238"/>
      </rPr>
      <t xml:space="preserve"> deponijo) asfaltne zmesi na klančini v debelini 4 do 10 cm </t>
    </r>
    <r>
      <rPr>
        <sz val="10"/>
        <color rgb="FFFF0000"/>
        <rFont val="Arial CE"/>
        <charset val="238"/>
      </rPr>
      <t>( odvoz v primeru če ni recilkiranjana  licu mesta)</t>
    </r>
  </si>
  <si>
    <r>
      <t xml:space="preserve">Rezkanje (in odvoz na  </t>
    </r>
    <r>
      <rPr>
        <sz val="10"/>
        <color rgb="FFFF0000"/>
        <rFont val="Arial CE"/>
        <charset val="238"/>
      </rPr>
      <t>lokalno</t>
    </r>
    <r>
      <rPr>
        <sz val="10"/>
        <rFont val="Arial CE"/>
        <family val="2"/>
        <charset val="238"/>
      </rPr>
      <t xml:space="preserve"> deponijo) asfaltne zmesi na klančini v debelini  do 12 cm.</t>
    </r>
    <r>
      <rPr>
        <sz val="10"/>
        <color rgb="FFFF0000"/>
        <rFont val="Arial CE"/>
        <charset val="238"/>
      </rPr>
      <t>( odvoz v primeru če ni recilkiranjana  licu mesta)</t>
    </r>
  </si>
  <si>
    <r>
      <t xml:space="preserve">Široki izkopi zrnate kamnine  rezkanca (predhodno rezkanega), strojno z nakladanjem (z deponiranjem za kasnejšo uporabo)  </t>
    </r>
    <r>
      <rPr>
        <sz val="10"/>
        <color rgb="FFFF0000"/>
        <rFont val="Arial CE"/>
        <charset val="238"/>
      </rPr>
      <t>( v primeru ricikliranja na licu mesta)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</si>
</sst>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SIT&quot;_-;\-* #,##0.00\ &quot;SIT&quot;_-;_-* &quot;-&quot;??\ &quot;SIT&quot;_-;_-@_-"/>
    <numFmt numFmtId="165" formatCode="_-* #,##0.00\ [$EUR]_-;\-* #,##0.00\ [$EUR]_-;_-* &quot;-&quot;??\ [$EUR]_-;_-@_-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sz val="10"/>
      <color theme="3" tint="0.39997558519241921"/>
      <name val="Arial CE"/>
      <family val="2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6" fillId="0" borderId="0"/>
    <xf numFmtId="164" fontId="16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4" fontId="4" fillId="0" borderId="0" xfId="0" applyNumberFormat="1" applyFont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Protection="1"/>
    <xf numFmtId="4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3" fontId="11" fillId="0" borderId="0" xfId="0" applyNumberFormat="1" applyFont="1" applyFill="1" applyAlignment="1" applyProtection="1">
      <alignment horizontal="right"/>
    </xf>
    <xf numFmtId="0" fontId="6" fillId="0" borderId="1" xfId="0" applyFont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4" fontId="8" fillId="3" borderId="3" xfId="0" applyNumberFormat="1" applyFont="1" applyFill="1" applyBorder="1" applyAlignment="1" applyProtection="1">
      <alignment horizontal="right"/>
    </xf>
    <xf numFmtId="0" fontId="6" fillId="3" borderId="3" xfId="0" applyFont="1" applyFill="1" applyBorder="1" applyAlignment="1" applyProtection="1"/>
    <xf numFmtId="4" fontId="4" fillId="3" borderId="3" xfId="0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 applyProtection="1">
      <alignment horizontal="left"/>
    </xf>
    <xf numFmtId="4" fontId="12" fillId="4" borderId="3" xfId="0" applyNumberFormat="1" applyFont="1" applyFill="1" applyBorder="1" applyAlignment="1" applyProtection="1">
      <alignment horizontal="right"/>
    </xf>
    <xf numFmtId="4" fontId="6" fillId="4" borderId="3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left"/>
    </xf>
    <xf numFmtId="4" fontId="10" fillId="2" borderId="0" xfId="0" applyNumberFormat="1" applyFont="1" applyFill="1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4" fontId="2" fillId="0" borderId="1" xfId="0" applyNumberFormat="1" applyFont="1" applyFill="1" applyBorder="1" applyAlignment="1" applyProtection="1">
      <alignment horizontal="right"/>
    </xf>
    <xf numFmtId="4" fontId="2" fillId="0" borderId="5" xfId="0" applyNumberFormat="1" applyFont="1" applyFill="1" applyBorder="1" applyAlignment="1" applyProtection="1">
      <alignment horizontal="right"/>
    </xf>
    <xf numFmtId="0" fontId="2" fillId="0" borderId="5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2" fillId="0" borderId="5" xfId="0" applyFont="1" applyFill="1" applyBorder="1" applyAlignment="1" applyProtection="1">
      <alignment horizontal="left"/>
    </xf>
    <xf numFmtId="3" fontId="2" fillId="0" borderId="1" xfId="0" applyNumberFormat="1" applyFont="1" applyFill="1" applyBorder="1" applyProtection="1"/>
    <xf numFmtId="3" fontId="2" fillId="0" borderId="0" xfId="0" applyNumberFormat="1" applyFont="1" applyFill="1" applyBorder="1" applyProtection="1"/>
    <xf numFmtId="0" fontId="14" fillId="0" borderId="5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6" fillId="0" borderId="2" xfId="0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left"/>
    </xf>
    <xf numFmtId="4" fontId="6" fillId="0" borderId="2" xfId="0" applyNumberFormat="1" applyFont="1" applyBorder="1" applyAlignment="1" applyProtection="1">
      <alignment horizontal="right"/>
    </xf>
    <xf numFmtId="4" fontId="4" fillId="0" borderId="6" xfId="0" applyNumberFormat="1" applyFont="1" applyBorder="1" applyAlignment="1" applyProtection="1">
      <alignment horizontal="right"/>
    </xf>
    <xf numFmtId="0" fontId="14" fillId="0" borderId="2" xfId="0" applyFont="1" applyFill="1" applyBorder="1" applyAlignment="1" applyProtection="1"/>
    <xf numFmtId="4" fontId="14" fillId="0" borderId="2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10" fillId="2" borderId="0" xfId="0" applyFont="1" applyFill="1" applyProtection="1"/>
    <xf numFmtId="0" fontId="10" fillId="0" borderId="0" xfId="0" applyFont="1" applyFill="1" applyProtection="1"/>
    <xf numFmtId="0" fontId="6" fillId="0" borderId="0" xfId="0" applyFont="1" applyFill="1" applyProtection="1"/>
    <xf numFmtId="0" fontId="14" fillId="0" borderId="2" xfId="0" applyFont="1" applyFill="1" applyBorder="1" applyAlignment="1" applyProtection="1">
      <alignment horizontal="left"/>
    </xf>
    <xf numFmtId="0" fontId="14" fillId="0" borderId="2" xfId="0" applyFont="1" applyFill="1" applyBorder="1" applyProtection="1"/>
    <xf numFmtId="0" fontId="4" fillId="3" borderId="3" xfId="0" applyFont="1" applyFill="1" applyBorder="1" applyAlignment="1" applyProtection="1">
      <alignment horizontal="left"/>
    </xf>
    <xf numFmtId="0" fontId="4" fillId="3" borderId="3" xfId="0" applyFont="1" applyFill="1" applyBorder="1" applyProtection="1"/>
    <xf numFmtId="4" fontId="4" fillId="3" borderId="3" xfId="0" applyNumberFormat="1" applyFont="1" applyFill="1" applyBorder="1" applyProtection="1"/>
    <xf numFmtId="0" fontId="4" fillId="0" borderId="0" xfId="0" applyFont="1" applyFill="1" applyProtection="1"/>
    <xf numFmtId="0" fontId="3" fillId="0" borderId="5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1" fillId="0" borderId="5" xfId="0" applyFont="1" applyBorder="1" applyProtection="1"/>
    <xf numFmtId="0" fontId="4" fillId="4" borderId="3" xfId="0" applyFont="1" applyFill="1" applyBorder="1" applyProtection="1"/>
    <xf numFmtId="0" fontId="6" fillId="4" borderId="3" xfId="0" applyFont="1" applyFill="1" applyBorder="1" applyProtection="1"/>
    <xf numFmtId="0" fontId="6" fillId="3" borderId="3" xfId="0" applyFont="1" applyFill="1" applyBorder="1" applyProtection="1"/>
    <xf numFmtId="4" fontId="0" fillId="0" borderId="0" xfId="0" applyNumberFormat="1" applyProtection="1"/>
    <xf numFmtId="4" fontId="0" fillId="0" borderId="5" xfId="0" applyNumberFormat="1" applyBorder="1" applyProtection="1"/>
    <xf numFmtId="4" fontId="0" fillId="0" borderId="0" xfId="0" applyNumberFormat="1" applyBorder="1" applyProtection="1"/>
    <xf numFmtId="0" fontId="2" fillId="0" borderId="5" xfId="0" applyFont="1" applyFill="1" applyBorder="1" applyProtection="1"/>
    <xf numFmtId="4" fontId="6" fillId="4" borderId="3" xfId="0" applyNumberFormat="1" applyFont="1" applyFill="1" applyBorder="1" applyProtection="1"/>
    <xf numFmtId="3" fontId="6" fillId="3" borderId="3" xfId="0" applyNumberFormat="1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2" fillId="4" borderId="3" xfId="0" applyFont="1" applyFill="1" applyBorder="1" applyProtection="1"/>
    <xf numFmtId="4" fontId="2" fillId="0" borderId="0" xfId="0" applyNumberFormat="1" applyFont="1" applyFill="1" applyBorder="1" applyProtection="1">
      <protection locked="0"/>
    </xf>
    <xf numFmtId="4" fontId="10" fillId="2" borderId="0" xfId="0" applyNumberFormat="1" applyFont="1" applyFill="1" applyProtection="1">
      <protection locked="0"/>
    </xf>
    <xf numFmtId="4" fontId="3" fillId="0" borderId="0" xfId="0" quotePrefix="1" applyNumberFormat="1" applyFont="1" applyFill="1" applyAlignment="1" applyProtection="1">
      <alignment horizontal="left"/>
      <protection locked="0"/>
    </xf>
    <xf numFmtId="4" fontId="14" fillId="0" borderId="2" xfId="0" applyNumberFormat="1" applyFont="1" applyFill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4" fontId="2" fillId="0" borderId="0" xfId="0" applyNumberFormat="1" applyFont="1" applyFill="1" applyProtection="1"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6" fillId="4" borderId="3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4" fillId="3" borderId="3" xfId="0" applyFont="1" applyFill="1" applyBorder="1" applyProtection="1">
      <protection locked="0"/>
    </xf>
    <xf numFmtId="0" fontId="12" fillId="4" borderId="3" xfId="0" applyFont="1" applyFill="1" applyBorder="1" applyProtection="1">
      <protection locked="0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0" fillId="0" borderId="0" xfId="0" applyProtection="1"/>
    <xf numFmtId="0" fontId="8" fillId="3" borderId="3" xfId="0" applyFont="1" applyFill="1" applyBorder="1" applyAlignment="1" applyProtection="1">
      <alignment horizontal="left"/>
    </xf>
    <xf numFmtId="0" fontId="8" fillId="3" borderId="3" xfId="0" applyFont="1" applyFill="1" applyBorder="1" applyProtection="1"/>
    <xf numFmtId="0" fontId="9" fillId="3" borderId="3" xfId="0" applyFont="1" applyFill="1" applyBorder="1" applyProtection="1"/>
    <xf numFmtId="0" fontId="8" fillId="0" borderId="0" xfId="0" applyFont="1" applyProtection="1"/>
    <xf numFmtId="0" fontId="4" fillId="0" borderId="6" xfId="0" applyFont="1" applyBorder="1" applyAlignment="1" applyProtection="1">
      <alignment horizontal="left"/>
    </xf>
    <xf numFmtId="0" fontId="5" fillId="0" borderId="6" xfId="0" applyFont="1" applyBorder="1" applyProtection="1"/>
    <xf numFmtId="0" fontId="4" fillId="0" borderId="6" xfId="0" applyFont="1" applyBorder="1" applyProtection="1"/>
    <xf numFmtId="0" fontId="0" fillId="0" borderId="6" xfId="0" applyBorder="1" applyProtection="1"/>
    <xf numFmtId="0" fontId="6" fillId="0" borderId="2" xfId="0" applyFont="1" applyBorder="1" applyProtection="1"/>
    <xf numFmtId="0" fontId="4" fillId="0" borderId="2" xfId="0" applyFont="1" applyBorder="1" applyProtection="1"/>
    <xf numFmtId="165" fontId="7" fillId="0" borderId="2" xfId="0" applyNumberFormat="1" applyFont="1" applyFill="1" applyBorder="1" applyProtection="1"/>
    <xf numFmtId="4" fontId="7" fillId="0" borderId="0" xfId="0" applyNumberFormat="1" applyFont="1" applyFill="1" applyProtection="1"/>
    <xf numFmtId="49" fontId="4" fillId="0" borderId="2" xfId="0" applyNumberFormat="1" applyFont="1" applyBorder="1" applyProtection="1"/>
    <xf numFmtId="49" fontId="6" fillId="0" borderId="0" xfId="0" applyNumberFormat="1" applyFont="1" applyAlignment="1" applyProtection="1">
      <alignment horizontal="left"/>
    </xf>
    <xf numFmtId="49" fontId="4" fillId="0" borderId="0" xfId="0" applyNumberFormat="1" applyFont="1" applyProtection="1"/>
    <xf numFmtId="0" fontId="6" fillId="0" borderId="0" xfId="0" applyFont="1" applyProtection="1"/>
    <xf numFmtId="49" fontId="6" fillId="0" borderId="2" xfId="0" applyNumberFormat="1" applyFont="1" applyBorder="1" applyProtection="1"/>
    <xf numFmtId="9" fontId="6" fillId="0" borderId="2" xfId="0" applyNumberFormat="1" applyFont="1" applyBorder="1" applyProtection="1"/>
    <xf numFmtId="0" fontId="6" fillId="0" borderId="1" xfId="0" applyFont="1" applyBorder="1" applyProtection="1"/>
    <xf numFmtId="4" fontId="6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 applyProtection="1"/>
    <xf numFmtId="0" fontId="6" fillId="0" borderId="4" xfId="0" applyFont="1" applyBorder="1" applyAlignment="1" applyProtection="1">
      <alignment horizontal="left"/>
    </xf>
    <xf numFmtId="0" fontId="2" fillId="0" borderId="4" xfId="0" applyFont="1" applyBorder="1" applyProtection="1"/>
    <xf numFmtId="4" fontId="2" fillId="0" borderId="4" xfId="0" applyNumberFormat="1" applyFont="1" applyBorder="1" applyProtection="1"/>
    <xf numFmtId="4" fontId="7" fillId="0" borderId="4" xfId="0" applyNumberFormat="1" applyFont="1" applyBorder="1" applyProtection="1"/>
    <xf numFmtId="0" fontId="5" fillId="0" borderId="0" xfId="0" applyFont="1" applyFill="1" applyAlignment="1" applyProtection="1">
      <alignment horizontal="left"/>
    </xf>
    <xf numFmtId="165" fontId="13" fillId="0" borderId="0" xfId="0" applyNumberFormat="1" applyFont="1" applyFill="1" applyProtection="1"/>
    <xf numFmtId="0" fontId="0" fillId="0" borderId="0" xfId="0" applyFill="1" applyProtection="1"/>
    <xf numFmtId="0" fontId="5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/>
    <xf numFmtId="165" fontId="13" fillId="0" borderId="1" xfId="0" applyNumberFormat="1" applyFont="1" applyFill="1" applyBorder="1" applyProtection="1"/>
    <xf numFmtId="3" fontId="2" fillId="6" borderId="1" xfId="0" applyNumberFormat="1" applyFont="1" applyFill="1" applyBorder="1" applyProtection="1"/>
    <xf numFmtId="0" fontId="2" fillId="6" borderId="1" xfId="0" applyFont="1" applyFill="1" applyBorder="1" applyProtection="1"/>
    <xf numFmtId="0" fontId="2" fillId="0" borderId="5" xfId="0" applyFont="1" applyFill="1" applyBorder="1" applyAlignment="1" applyProtection="1">
      <alignment horizontal="left" wrapText="1"/>
    </xf>
    <xf numFmtId="0" fontId="0" fillId="0" borderId="5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" fillId="6" borderId="5" xfId="0" applyFont="1" applyFill="1" applyBorder="1" applyAlignment="1" applyProtection="1">
      <alignment horizontal="left" wrapText="1"/>
    </xf>
    <xf numFmtId="0" fontId="0" fillId="6" borderId="5" xfId="0" applyFill="1" applyBorder="1" applyAlignment="1" applyProtection="1">
      <alignment wrapText="1"/>
    </xf>
    <xf numFmtId="0" fontId="2" fillId="6" borderId="0" xfId="0" applyFont="1" applyFill="1" applyBorder="1" applyAlignment="1" applyProtection="1">
      <alignment horizontal="left" wrapText="1"/>
    </xf>
    <xf numFmtId="0" fontId="0" fillId="6" borderId="0" xfId="0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horizontal="left" vertical="top" wrapText="1"/>
    </xf>
    <xf numFmtId="0" fontId="0" fillId="0" borderId="5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2" fillId="5" borderId="5" xfId="0" applyFont="1" applyFill="1" applyBorder="1" applyAlignment="1" applyProtection="1">
      <alignment horizontal="left" wrapText="1"/>
    </xf>
    <xf numFmtId="0" fontId="0" fillId="5" borderId="5" xfId="0" applyFill="1" applyBorder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0" fontId="2" fillId="5" borderId="5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3">
    <cellStyle name="Navadno 2" xfId="1" xr:uid="{00000000-0005-0000-0000-000001000000}"/>
    <cellStyle name="Normal" xfId="0" builtinId="0"/>
    <cellStyle name="Valuta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2"/>
  <sheetViews>
    <sheetView zoomScaleNormal="100" zoomScaleSheetLayoutView="100" workbookViewId="0">
      <selection activeCell="F19" sqref="F19"/>
    </sheetView>
  </sheetViews>
  <sheetFormatPr defaultRowHeight="12.75" x14ac:dyDescent="0.2"/>
  <cols>
    <col min="1" max="1" width="12.7109375" style="12" customWidth="1"/>
    <col min="2" max="2" width="9.7109375" style="12" customWidth="1"/>
    <col min="3" max="3" width="10.7109375" style="12" customWidth="1"/>
    <col min="4" max="4" width="8.7109375" style="12" customWidth="1"/>
    <col min="5" max="5" width="20.7109375" style="40" customWidth="1"/>
    <col min="6" max="6" width="23.7109375" style="94" bestFit="1" customWidth="1"/>
    <col min="7" max="16384" width="9.140625" style="12"/>
  </cols>
  <sheetData>
    <row r="3" spans="1:6" ht="18" x14ac:dyDescent="0.25">
      <c r="A3" s="90" t="s">
        <v>73</v>
      </c>
      <c r="F3" s="91"/>
    </row>
    <row r="5" spans="1:6" ht="15" x14ac:dyDescent="0.2">
      <c r="A5" s="92"/>
      <c r="B5" s="93"/>
      <c r="C5" s="93"/>
      <c r="D5" s="93"/>
      <c r="E5" s="3"/>
    </row>
    <row r="6" spans="1:6" s="98" customFormat="1" ht="21" thickBot="1" x14ac:dyDescent="0.35">
      <c r="A6" s="95" t="s">
        <v>17</v>
      </c>
      <c r="B6" s="96" t="s">
        <v>14</v>
      </c>
      <c r="C6" s="96"/>
      <c r="D6" s="96"/>
      <c r="E6" s="20"/>
      <c r="F6" s="97"/>
    </row>
    <row r="7" spans="1:6" ht="18.75" thickTop="1" x14ac:dyDescent="0.25">
      <c r="A7" s="99"/>
      <c r="B7" s="100"/>
      <c r="C7" s="101"/>
      <c r="D7" s="101"/>
      <c r="E7" s="45"/>
      <c r="F7" s="102"/>
    </row>
    <row r="8" spans="1:6" ht="15.75" x14ac:dyDescent="0.25">
      <c r="A8" s="42" t="s">
        <v>5</v>
      </c>
      <c r="B8" s="103"/>
      <c r="C8" s="104"/>
      <c r="D8" s="104"/>
      <c r="E8" s="44"/>
      <c r="F8" s="105">
        <f>'POPIS DEL'!G36</f>
        <v>0</v>
      </c>
    </row>
    <row r="9" spans="1:6" ht="15.75" x14ac:dyDescent="0.25">
      <c r="A9" s="92"/>
      <c r="B9" s="93"/>
      <c r="C9" s="93"/>
      <c r="D9" s="93"/>
      <c r="E9" s="6"/>
      <c r="F9" s="106"/>
    </row>
    <row r="10" spans="1:6" ht="15.75" x14ac:dyDescent="0.25">
      <c r="A10" s="43" t="s">
        <v>4</v>
      </c>
      <c r="B10" s="107"/>
      <c r="C10" s="107"/>
      <c r="D10" s="104"/>
      <c r="E10" s="44"/>
      <c r="F10" s="105">
        <f>'POPIS DEL'!G78</f>
        <v>0</v>
      </c>
    </row>
    <row r="11" spans="1:6" ht="15.75" x14ac:dyDescent="0.25">
      <c r="A11" s="108"/>
      <c r="B11" s="109"/>
      <c r="C11" s="109"/>
      <c r="D11" s="93"/>
      <c r="E11" s="3"/>
      <c r="F11" s="106"/>
    </row>
    <row r="12" spans="1:6" ht="15.75" x14ac:dyDescent="0.25">
      <c r="A12" s="42" t="s">
        <v>6</v>
      </c>
      <c r="B12" s="42"/>
      <c r="C12" s="103"/>
      <c r="D12" s="103"/>
      <c r="E12" s="44"/>
      <c r="F12" s="105">
        <f>'POPIS DEL'!G115</f>
        <v>0</v>
      </c>
    </row>
    <row r="13" spans="1:6" ht="15.75" x14ac:dyDescent="0.25">
      <c r="A13" s="5"/>
      <c r="B13" s="5"/>
      <c r="C13" s="110"/>
      <c r="D13" s="110"/>
      <c r="E13" s="6"/>
      <c r="F13" s="106"/>
    </row>
    <row r="14" spans="1:6" ht="15.75" x14ac:dyDescent="0.25">
      <c r="A14" s="42" t="s">
        <v>29</v>
      </c>
      <c r="B14" s="42"/>
      <c r="C14" s="103"/>
      <c r="D14" s="103"/>
      <c r="E14" s="44"/>
      <c r="F14" s="105">
        <f>'POPIS DEL'!G176</f>
        <v>0</v>
      </c>
    </row>
    <row r="15" spans="1:6" ht="15.75" x14ac:dyDescent="0.25">
      <c r="A15" s="5"/>
      <c r="B15" s="5"/>
      <c r="C15" s="110"/>
      <c r="D15" s="110"/>
      <c r="E15" s="6"/>
      <c r="F15" s="106"/>
    </row>
    <row r="16" spans="1:6" ht="15.75" x14ac:dyDescent="0.25">
      <c r="A16" s="43" t="s">
        <v>72</v>
      </c>
      <c r="B16" s="43"/>
      <c r="C16" s="111"/>
      <c r="D16" s="112">
        <v>0.15</v>
      </c>
      <c r="E16" s="44"/>
      <c r="F16" s="105">
        <f>SUM(F8:F14)*D16</f>
        <v>0</v>
      </c>
    </row>
    <row r="17" spans="1:6" ht="16.5" thickBot="1" x14ac:dyDescent="0.3">
      <c r="A17" s="18"/>
      <c r="B17" s="18"/>
      <c r="C17" s="113"/>
      <c r="D17" s="113"/>
      <c r="E17" s="114"/>
      <c r="F17" s="115"/>
    </row>
    <row r="18" spans="1:6" ht="17.25" thickTop="1" thickBot="1" x14ac:dyDescent="0.3">
      <c r="A18" s="116"/>
      <c r="B18" s="117"/>
      <c r="C18" s="117"/>
      <c r="D18" s="117"/>
      <c r="E18" s="118"/>
      <c r="F18" s="119"/>
    </row>
    <row r="19" spans="1:6" ht="18" x14ac:dyDescent="0.25">
      <c r="A19" s="120" t="s">
        <v>16</v>
      </c>
      <c r="B19" s="8"/>
      <c r="C19" s="8"/>
      <c r="D19" s="8"/>
      <c r="E19" s="41"/>
      <c r="F19" s="121">
        <f>SUM(F8:F17)</f>
        <v>0</v>
      </c>
    </row>
    <row r="20" spans="1:6" x14ac:dyDescent="0.2">
      <c r="A20" s="8"/>
      <c r="B20" s="8"/>
      <c r="C20" s="8"/>
      <c r="D20" s="8"/>
      <c r="E20" s="41"/>
      <c r="F20" s="122"/>
    </row>
    <row r="21" spans="1:6" ht="18.75" thickBot="1" x14ac:dyDescent="0.3">
      <c r="A21" s="123" t="s">
        <v>26</v>
      </c>
      <c r="B21" s="29"/>
      <c r="C21" s="29"/>
      <c r="D21" s="29"/>
      <c r="E21" s="124"/>
      <c r="F21" s="125">
        <f>F19*1.22</f>
        <v>0</v>
      </c>
    </row>
    <row r="22" spans="1:6" ht="13.5" thickTop="1" x14ac:dyDescent="0.2"/>
  </sheetData>
  <sheetProtection algorithmName="SHA-512" hashValue="x0qnw00hh3JyqNkLYIhhKgkP+x5hgMe9tqfS+Ch4OaqtATGHN0NAeQaQM0R45izvXOFgKro1ZNNR6uLp5txZNw==" saltValue="GLXasrHFPguqbDBtdzMjqg==" spinCount="100000" sheet="1" selectLockedCells="1"/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 alignWithMargins="0">
    <oddHeader>&amp;LUREDITEV POVRŠINE MED SILOSOM IN SKLADIŠČEM 50A
&amp;RJN117/2020</oddHeader>
    <oddFooter>&amp;Lver.2020-04-10&amp;CStran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5"/>
  <sheetViews>
    <sheetView tabSelected="1"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4.140625" style="8" customWidth="1"/>
    <col min="2" max="2" width="7.5703125" style="8" customWidth="1"/>
    <col min="3" max="3" width="11.85546875" style="8" customWidth="1"/>
    <col min="4" max="4" width="8.7109375" style="8" customWidth="1"/>
    <col min="5" max="5" width="35.140625" style="8" customWidth="1"/>
    <col min="6" max="6" width="9.7109375" style="83" customWidth="1"/>
    <col min="7" max="7" width="13" style="41" customWidth="1"/>
    <col min="8" max="16384" width="9.140625" style="8"/>
  </cols>
  <sheetData>
    <row r="1" spans="1:7" x14ac:dyDescent="0.2">
      <c r="A1" s="16"/>
      <c r="B1" s="16"/>
      <c r="C1" s="16"/>
      <c r="D1" s="16"/>
      <c r="E1" s="16"/>
      <c r="F1" s="78"/>
      <c r="G1" s="48"/>
    </row>
    <row r="2" spans="1:7" s="50" customFormat="1" ht="20.25" x14ac:dyDescent="0.3">
      <c r="A2" s="49" t="s">
        <v>30</v>
      </c>
      <c r="B2" s="26"/>
      <c r="C2" s="49"/>
      <c r="D2" s="49"/>
      <c r="E2" s="49"/>
      <c r="F2" s="79"/>
      <c r="G2" s="27"/>
    </row>
    <row r="3" spans="1:7" ht="13.5" customHeight="1" x14ac:dyDescent="0.25">
      <c r="A3" s="4"/>
      <c r="B3" s="51"/>
      <c r="C3" s="1"/>
      <c r="F3" s="80"/>
    </row>
    <row r="4" spans="1:7" ht="13.5" customHeight="1" x14ac:dyDescent="0.2">
      <c r="A4" s="52" t="s">
        <v>71</v>
      </c>
      <c r="B4" s="46" t="s">
        <v>67</v>
      </c>
      <c r="C4" s="53" t="s">
        <v>70</v>
      </c>
      <c r="D4" s="53" t="s">
        <v>68</v>
      </c>
      <c r="E4" s="53"/>
      <c r="F4" s="81" t="s">
        <v>75</v>
      </c>
      <c r="G4" s="47" t="s">
        <v>69</v>
      </c>
    </row>
    <row r="5" spans="1:7" ht="13.5" customHeight="1" x14ac:dyDescent="0.25">
      <c r="A5" s="4"/>
      <c r="B5" s="51"/>
      <c r="C5" s="1"/>
      <c r="F5" s="80"/>
    </row>
    <row r="6" spans="1:7" s="57" customFormat="1" ht="16.5" thickBot="1" x14ac:dyDescent="0.3">
      <c r="A6" s="54"/>
      <c r="B6" s="21" t="s">
        <v>7</v>
      </c>
      <c r="C6" s="55"/>
      <c r="D6" s="55"/>
      <c r="E6" s="55"/>
      <c r="F6" s="82"/>
      <c r="G6" s="22"/>
    </row>
    <row r="7" spans="1:7" ht="13.5" thickTop="1" x14ac:dyDescent="0.2">
      <c r="A7" s="4"/>
      <c r="B7" s="2"/>
      <c r="G7" s="7"/>
    </row>
    <row r="8" spans="1:7" x14ac:dyDescent="0.2">
      <c r="A8" s="58">
        <v>1</v>
      </c>
      <c r="B8" s="35" t="s">
        <v>18</v>
      </c>
      <c r="C8" s="128" t="s">
        <v>32</v>
      </c>
      <c r="D8" s="129"/>
      <c r="E8" s="129"/>
      <c r="F8" s="84"/>
      <c r="G8" s="31"/>
    </row>
    <row r="9" spans="1:7" x14ac:dyDescent="0.2">
      <c r="A9" s="60"/>
      <c r="B9" s="15"/>
      <c r="C9" s="130"/>
      <c r="D9" s="130"/>
      <c r="E9" s="130"/>
      <c r="F9" s="78"/>
      <c r="G9" s="9"/>
    </row>
    <row r="10" spans="1:7" ht="13.5" thickBot="1" x14ac:dyDescent="0.25">
      <c r="A10" s="61"/>
      <c r="B10" s="28"/>
      <c r="C10" s="28" t="s">
        <v>31</v>
      </c>
      <c r="D10" s="29">
        <v>0.1</v>
      </c>
      <c r="E10" s="29"/>
      <c r="F10" s="85"/>
      <c r="G10" s="30">
        <f>D10*ROUND(F10,2)</f>
        <v>0</v>
      </c>
    </row>
    <row r="11" spans="1:7" ht="13.5" thickTop="1" x14ac:dyDescent="0.2">
      <c r="A11" s="1"/>
      <c r="B11" s="4"/>
      <c r="F11" s="78"/>
      <c r="G11" s="7"/>
    </row>
    <row r="12" spans="1:7" x14ac:dyDescent="0.2">
      <c r="A12" s="58">
        <v>2</v>
      </c>
      <c r="B12" s="35" t="s">
        <v>19</v>
      </c>
      <c r="C12" s="128" t="s">
        <v>57</v>
      </c>
      <c r="D12" s="129"/>
      <c r="E12" s="129"/>
      <c r="F12" s="84"/>
      <c r="G12" s="31"/>
    </row>
    <row r="13" spans="1:7" x14ac:dyDescent="0.2">
      <c r="A13" s="60"/>
      <c r="B13" s="15"/>
      <c r="C13" s="130"/>
      <c r="D13" s="130"/>
      <c r="E13" s="130"/>
      <c r="F13" s="78"/>
      <c r="G13" s="9"/>
    </row>
    <row r="14" spans="1:7" ht="13.5" thickBot="1" x14ac:dyDescent="0.25">
      <c r="A14" s="61"/>
      <c r="B14" s="28"/>
      <c r="C14" s="28" t="s">
        <v>12</v>
      </c>
      <c r="D14" s="29">
        <v>10</v>
      </c>
      <c r="E14" s="29"/>
      <c r="F14" s="85"/>
      <c r="G14" s="30">
        <f>D14*ROUND(F14,2)</f>
        <v>0</v>
      </c>
    </row>
    <row r="15" spans="1:7" ht="13.5" thickTop="1" x14ac:dyDescent="0.2">
      <c r="A15" s="1"/>
      <c r="C15" s="4"/>
      <c r="G15" s="7"/>
    </row>
    <row r="16" spans="1:7" x14ac:dyDescent="0.2">
      <c r="A16" s="58">
        <v>3</v>
      </c>
      <c r="B16" s="35" t="s">
        <v>24</v>
      </c>
      <c r="C16" s="131" t="s">
        <v>84</v>
      </c>
      <c r="D16" s="132"/>
      <c r="E16" s="132"/>
      <c r="F16" s="84"/>
      <c r="G16" s="31"/>
    </row>
    <row r="17" spans="1:7" x14ac:dyDescent="0.2">
      <c r="A17" s="60"/>
      <c r="B17" s="15"/>
      <c r="C17" s="133"/>
      <c r="D17" s="134"/>
      <c r="E17" s="134"/>
      <c r="F17" s="78"/>
      <c r="G17" s="9"/>
    </row>
    <row r="18" spans="1:7" x14ac:dyDescent="0.2">
      <c r="A18" s="60"/>
      <c r="B18" s="15"/>
      <c r="C18" s="133"/>
      <c r="D18" s="134"/>
      <c r="E18" s="134"/>
      <c r="F18" s="78"/>
      <c r="G18" s="9"/>
    </row>
    <row r="19" spans="1:7" ht="13.5" thickBot="1" x14ac:dyDescent="0.25">
      <c r="A19" s="61"/>
      <c r="B19" s="28"/>
      <c r="C19" s="28" t="s">
        <v>2</v>
      </c>
      <c r="D19" s="29">
        <v>695</v>
      </c>
      <c r="E19" s="29"/>
      <c r="F19" s="85"/>
      <c r="G19" s="30">
        <f>D19*ROUND(F19,2)</f>
        <v>0</v>
      </c>
    </row>
    <row r="20" spans="1:7" ht="13.5" thickTop="1" x14ac:dyDescent="0.2">
      <c r="A20" s="1"/>
      <c r="B20" s="4"/>
      <c r="C20" s="4"/>
      <c r="G20" s="7"/>
    </row>
    <row r="21" spans="1:7" x14ac:dyDescent="0.2">
      <c r="A21" s="58">
        <v>4</v>
      </c>
      <c r="B21" s="35" t="s">
        <v>24</v>
      </c>
      <c r="C21" s="131" t="s">
        <v>85</v>
      </c>
      <c r="D21" s="132"/>
      <c r="E21" s="132"/>
      <c r="F21" s="84"/>
      <c r="G21" s="31"/>
    </row>
    <row r="22" spans="1:7" x14ac:dyDescent="0.2">
      <c r="A22" s="60"/>
      <c r="B22" s="15"/>
      <c r="C22" s="133"/>
      <c r="D22" s="134"/>
      <c r="E22" s="134"/>
      <c r="F22" s="78"/>
      <c r="G22" s="9"/>
    </row>
    <row r="23" spans="1:7" ht="13.5" thickBot="1" x14ac:dyDescent="0.25">
      <c r="A23" s="61"/>
      <c r="B23" s="28"/>
      <c r="C23" s="28" t="s">
        <v>2</v>
      </c>
      <c r="D23" s="29">
        <v>1200</v>
      </c>
      <c r="E23" s="29"/>
      <c r="F23" s="85"/>
      <c r="G23" s="30">
        <f>D23*ROUND(F23,2)</f>
        <v>0</v>
      </c>
    </row>
    <row r="24" spans="1:7" ht="13.5" thickTop="1" x14ac:dyDescent="0.2">
      <c r="A24" s="1"/>
      <c r="B24" s="4"/>
      <c r="C24" s="4"/>
      <c r="G24" s="7"/>
    </row>
    <row r="25" spans="1:7" x14ac:dyDescent="0.2">
      <c r="A25" s="58">
        <v>5</v>
      </c>
      <c r="B25" s="35" t="s">
        <v>24</v>
      </c>
      <c r="C25" s="131" t="s">
        <v>86</v>
      </c>
      <c r="D25" s="132"/>
      <c r="E25" s="132"/>
      <c r="F25" s="84"/>
      <c r="G25" s="31"/>
    </row>
    <row r="26" spans="1:7" x14ac:dyDescent="0.2">
      <c r="A26" s="60"/>
      <c r="B26" s="15"/>
      <c r="C26" s="133"/>
      <c r="D26" s="134"/>
      <c r="E26" s="134"/>
      <c r="F26" s="78"/>
      <c r="G26" s="9"/>
    </row>
    <row r="27" spans="1:7" ht="13.5" thickBot="1" x14ac:dyDescent="0.25">
      <c r="A27" s="61"/>
      <c r="B27" s="28"/>
      <c r="C27" s="28" t="s">
        <v>2</v>
      </c>
      <c r="D27" s="29">
        <v>1564</v>
      </c>
      <c r="E27" s="29"/>
      <c r="F27" s="85"/>
      <c r="G27" s="30">
        <f>D27*ROUND(F27,2)</f>
        <v>0</v>
      </c>
    </row>
    <row r="28" spans="1:7" ht="13.5" thickTop="1" x14ac:dyDescent="0.2">
      <c r="A28" s="1"/>
      <c r="B28" s="4"/>
      <c r="C28" s="4"/>
      <c r="G28" s="7"/>
    </row>
    <row r="29" spans="1:7" x14ac:dyDescent="0.2">
      <c r="A29" s="58">
        <v>6</v>
      </c>
      <c r="B29" s="35" t="s">
        <v>20</v>
      </c>
      <c r="C29" s="128" t="s">
        <v>47</v>
      </c>
      <c r="D29" s="129"/>
      <c r="E29" s="129"/>
      <c r="F29" s="84"/>
      <c r="G29" s="31"/>
    </row>
    <row r="30" spans="1:7" ht="13.5" thickBot="1" x14ac:dyDescent="0.25">
      <c r="A30" s="61"/>
      <c r="B30" s="28"/>
      <c r="C30" s="28" t="s">
        <v>0</v>
      </c>
      <c r="D30" s="29">
        <v>50</v>
      </c>
      <c r="E30" s="29"/>
      <c r="F30" s="85"/>
      <c r="G30" s="30">
        <f>D30*ROUND(F30,2)</f>
        <v>0</v>
      </c>
    </row>
    <row r="31" spans="1:7" ht="13.5" thickTop="1" x14ac:dyDescent="0.2">
      <c r="A31" s="1"/>
      <c r="B31" s="4"/>
      <c r="C31" s="4"/>
      <c r="G31" s="7"/>
    </row>
    <row r="32" spans="1:7" x14ac:dyDescent="0.2">
      <c r="A32" s="58">
        <v>7</v>
      </c>
      <c r="B32" s="62" t="s">
        <v>33</v>
      </c>
      <c r="C32" s="128" t="s">
        <v>48</v>
      </c>
      <c r="D32" s="129"/>
      <c r="E32" s="129"/>
      <c r="F32" s="84"/>
      <c r="G32" s="31"/>
    </row>
    <row r="33" spans="1:7" x14ac:dyDescent="0.2">
      <c r="A33" s="60"/>
      <c r="B33" s="15"/>
      <c r="C33" s="130"/>
      <c r="D33" s="130"/>
      <c r="E33" s="130"/>
      <c r="F33" s="78"/>
      <c r="G33" s="9"/>
    </row>
    <row r="34" spans="1:7" ht="13.5" thickBot="1" x14ac:dyDescent="0.25">
      <c r="A34" s="61"/>
      <c r="B34" s="28"/>
      <c r="C34" s="28" t="s">
        <v>12</v>
      </c>
      <c r="D34" s="29">
        <v>1</v>
      </c>
      <c r="E34" s="29"/>
      <c r="F34" s="85"/>
      <c r="G34" s="30">
        <f>D34*ROUND(F34,2)</f>
        <v>0</v>
      </c>
    </row>
    <row r="35" spans="1:7" ht="13.5" thickTop="1" x14ac:dyDescent="0.2">
      <c r="A35" s="60"/>
      <c r="B35" s="15"/>
      <c r="C35" s="15"/>
      <c r="D35" s="16"/>
      <c r="E35" s="16"/>
      <c r="F35" s="78"/>
      <c r="G35" s="7"/>
    </row>
    <row r="36" spans="1:7" ht="16.5" thickBot="1" x14ac:dyDescent="0.3">
      <c r="A36" s="23"/>
      <c r="B36" s="23"/>
      <c r="C36" s="23" t="s">
        <v>8</v>
      </c>
      <c r="D36" s="63"/>
      <c r="E36" s="64"/>
      <c r="F36" s="86"/>
      <c r="G36" s="25">
        <f>SUM(G8:G35)</f>
        <v>0</v>
      </c>
    </row>
    <row r="37" spans="1:7" ht="13.5" thickTop="1" x14ac:dyDescent="0.2">
      <c r="A37" s="60"/>
      <c r="B37" s="60"/>
      <c r="C37" s="16"/>
      <c r="D37" s="16"/>
      <c r="E37" s="16"/>
      <c r="F37" s="78"/>
      <c r="G37" s="48"/>
    </row>
    <row r="38" spans="1:7" ht="16.5" thickBot="1" x14ac:dyDescent="0.3">
      <c r="A38" s="19"/>
      <c r="B38" s="21" t="s">
        <v>9</v>
      </c>
      <c r="C38" s="65"/>
      <c r="D38" s="55"/>
      <c r="E38" s="55"/>
      <c r="F38" s="82"/>
      <c r="G38" s="56"/>
    </row>
    <row r="39" spans="1:7" ht="13.5" thickTop="1" x14ac:dyDescent="0.2">
      <c r="A39" s="1"/>
      <c r="B39" s="4"/>
      <c r="C39" s="4"/>
      <c r="G39" s="66"/>
    </row>
    <row r="40" spans="1:7" x14ac:dyDescent="0.2">
      <c r="A40" s="58">
        <v>1</v>
      </c>
      <c r="B40" s="35" t="s">
        <v>21</v>
      </c>
      <c r="C40" s="128" t="s">
        <v>45</v>
      </c>
      <c r="D40" s="129"/>
      <c r="E40" s="129"/>
      <c r="F40" s="84"/>
      <c r="G40" s="67"/>
    </row>
    <row r="41" spans="1:7" x14ac:dyDescent="0.2">
      <c r="A41" s="60"/>
      <c r="B41" s="15"/>
      <c r="C41" s="130"/>
      <c r="D41" s="130"/>
      <c r="E41" s="130"/>
      <c r="F41" s="78"/>
      <c r="G41" s="68"/>
    </row>
    <row r="42" spans="1:7" ht="13.5" thickBot="1" x14ac:dyDescent="0.25">
      <c r="A42" s="61"/>
      <c r="B42" s="28"/>
      <c r="C42" s="28" t="s">
        <v>1</v>
      </c>
      <c r="D42" s="127">
        <v>550</v>
      </c>
      <c r="E42" s="29"/>
      <c r="F42" s="85"/>
      <c r="G42" s="30">
        <f>D42*ROUND(F42,2)</f>
        <v>0</v>
      </c>
    </row>
    <row r="43" spans="1:7" ht="13.5" thickTop="1" x14ac:dyDescent="0.2">
      <c r="A43" s="1"/>
      <c r="B43" s="4"/>
      <c r="C43" s="4"/>
      <c r="G43" s="66"/>
    </row>
    <row r="44" spans="1:7" x14ac:dyDescent="0.2">
      <c r="A44" s="58">
        <v>2</v>
      </c>
      <c r="B44" s="35" t="s">
        <v>22</v>
      </c>
      <c r="C44" s="131" t="s">
        <v>87</v>
      </c>
      <c r="D44" s="132"/>
      <c r="E44" s="132"/>
      <c r="F44" s="84"/>
      <c r="G44" s="67"/>
    </row>
    <row r="45" spans="1:7" x14ac:dyDescent="0.2">
      <c r="A45" s="60"/>
      <c r="B45" s="15"/>
      <c r="C45" s="133"/>
      <c r="D45" s="134"/>
      <c r="E45" s="134"/>
      <c r="F45" s="78"/>
      <c r="G45" s="68"/>
    </row>
    <row r="46" spans="1:7" ht="15" customHeight="1" x14ac:dyDescent="0.2">
      <c r="A46" s="60"/>
      <c r="B46" s="15"/>
      <c r="C46" s="134"/>
      <c r="D46" s="134"/>
      <c r="E46" s="134"/>
      <c r="F46" s="78"/>
      <c r="G46" s="68"/>
    </row>
    <row r="47" spans="1:7" ht="13.5" thickBot="1" x14ac:dyDescent="0.25">
      <c r="A47" s="61"/>
      <c r="B47" s="28"/>
      <c r="C47" s="28" t="s">
        <v>1</v>
      </c>
      <c r="D47" s="127">
        <v>57</v>
      </c>
      <c r="E47" s="29"/>
      <c r="F47" s="85"/>
      <c r="G47" s="30">
        <f>D47*ROUND(F47,2)</f>
        <v>0</v>
      </c>
    </row>
    <row r="48" spans="1:7" ht="13.5" thickTop="1" x14ac:dyDescent="0.2">
      <c r="A48" s="1"/>
      <c r="B48" s="4"/>
      <c r="C48" s="4"/>
      <c r="G48" s="66"/>
    </row>
    <row r="49" spans="1:10" x14ac:dyDescent="0.2">
      <c r="A49" s="58">
        <v>3</v>
      </c>
      <c r="B49" s="35" t="s">
        <v>22</v>
      </c>
      <c r="C49" s="128" t="s">
        <v>55</v>
      </c>
      <c r="D49" s="129"/>
      <c r="E49" s="129"/>
      <c r="F49" s="84"/>
      <c r="G49" s="67"/>
    </row>
    <row r="50" spans="1:10" x14ac:dyDescent="0.2">
      <c r="A50" s="60"/>
      <c r="B50" s="15"/>
      <c r="C50" s="130"/>
      <c r="D50" s="130"/>
      <c r="E50" s="130"/>
      <c r="F50" s="78"/>
      <c r="G50" s="68"/>
    </row>
    <row r="51" spans="1:10" x14ac:dyDescent="0.2">
      <c r="A51" s="60"/>
      <c r="B51" s="15"/>
      <c r="C51" s="130"/>
      <c r="D51" s="130"/>
      <c r="E51" s="130"/>
      <c r="F51" s="78"/>
      <c r="G51" s="68"/>
    </row>
    <row r="52" spans="1:10" ht="13.5" thickBot="1" x14ac:dyDescent="0.25">
      <c r="A52" s="61"/>
      <c r="B52" s="28"/>
      <c r="C52" s="28" t="s">
        <v>1</v>
      </c>
      <c r="D52" s="29">
        <v>152</v>
      </c>
      <c r="E52" s="29"/>
      <c r="F52" s="85"/>
      <c r="G52" s="30">
        <f>D52*ROUND(F52,2)</f>
        <v>0</v>
      </c>
    </row>
    <row r="53" spans="1:10" ht="13.5" thickTop="1" x14ac:dyDescent="0.2">
      <c r="A53" s="1"/>
      <c r="B53" s="4"/>
      <c r="C53" s="4"/>
      <c r="G53" s="66"/>
    </row>
    <row r="54" spans="1:10" x14ac:dyDescent="0.2">
      <c r="A54" s="58">
        <v>4</v>
      </c>
      <c r="B54" s="35" t="s">
        <v>15</v>
      </c>
      <c r="C54" s="128" t="s">
        <v>54</v>
      </c>
      <c r="D54" s="129"/>
      <c r="E54" s="129"/>
      <c r="F54" s="84"/>
      <c r="G54" s="67"/>
    </row>
    <row r="55" spans="1:10" x14ac:dyDescent="0.2">
      <c r="A55" s="60"/>
      <c r="B55" s="15"/>
      <c r="C55" s="130"/>
      <c r="D55" s="130"/>
      <c r="E55" s="130"/>
      <c r="F55" s="78"/>
      <c r="G55" s="68"/>
    </row>
    <row r="56" spans="1:10" ht="14.25" customHeight="1" x14ac:dyDescent="0.2">
      <c r="A56" s="60"/>
      <c r="B56" s="15"/>
      <c r="C56" s="130"/>
      <c r="D56" s="130"/>
      <c r="E56" s="130"/>
      <c r="F56" s="78"/>
      <c r="G56" s="68"/>
    </row>
    <row r="57" spans="1:10" ht="13.5" thickBot="1" x14ac:dyDescent="0.25">
      <c r="A57" s="61"/>
      <c r="B57" s="28"/>
      <c r="C57" s="28" t="s">
        <v>1</v>
      </c>
      <c r="D57" s="29">
        <v>98</v>
      </c>
      <c r="E57" s="29"/>
      <c r="F57" s="85"/>
      <c r="G57" s="30">
        <f>D57*ROUND(F57,2)</f>
        <v>0</v>
      </c>
    </row>
    <row r="58" spans="1:10" ht="6.75" customHeight="1" thickTop="1" x14ac:dyDescent="0.2">
      <c r="A58" s="60"/>
      <c r="B58" s="15"/>
      <c r="C58" s="15"/>
      <c r="D58" s="16"/>
      <c r="E58" s="16"/>
      <c r="F58" s="78"/>
      <c r="G58" s="68"/>
    </row>
    <row r="59" spans="1:10" s="41" customFormat="1" x14ac:dyDescent="0.2">
      <c r="A59" s="58">
        <v>5</v>
      </c>
      <c r="B59" s="35" t="s">
        <v>15</v>
      </c>
      <c r="C59" s="128" t="s">
        <v>56</v>
      </c>
      <c r="D59" s="129"/>
      <c r="E59" s="129"/>
      <c r="F59" s="84"/>
      <c r="G59" s="67"/>
      <c r="H59" s="8"/>
      <c r="I59" s="8"/>
      <c r="J59" s="8"/>
    </row>
    <row r="60" spans="1:10" s="41" customFormat="1" x14ac:dyDescent="0.2">
      <c r="A60" s="60"/>
      <c r="B60" s="15"/>
      <c r="C60" s="130"/>
      <c r="D60" s="130"/>
      <c r="E60" s="130"/>
      <c r="F60" s="78"/>
      <c r="G60" s="68"/>
      <c r="H60" s="8"/>
      <c r="I60" s="8"/>
      <c r="J60" s="8"/>
    </row>
    <row r="61" spans="1:10" s="41" customFormat="1" ht="13.5" thickBot="1" x14ac:dyDescent="0.25">
      <c r="A61" s="61"/>
      <c r="B61" s="28"/>
      <c r="C61" s="28" t="s">
        <v>1</v>
      </c>
      <c r="D61" s="29">
        <v>15.5</v>
      </c>
      <c r="E61" s="29"/>
      <c r="F61" s="85"/>
      <c r="G61" s="30">
        <f>D61*ROUND(F61,2)</f>
        <v>0</v>
      </c>
      <c r="H61" s="8"/>
      <c r="I61" s="8"/>
      <c r="J61" s="8"/>
    </row>
    <row r="62" spans="1:10" s="41" customFormat="1" ht="13.5" thickTop="1" x14ac:dyDescent="0.2">
      <c r="A62" s="60"/>
      <c r="B62" s="15"/>
      <c r="C62" s="15"/>
      <c r="D62" s="16"/>
      <c r="E62" s="16"/>
      <c r="F62" s="78"/>
      <c r="G62" s="68"/>
      <c r="H62" s="8"/>
      <c r="I62" s="8"/>
      <c r="J62" s="8"/>
    </row>
    <row r="63" spans="1:10" s="41" customFormat="1" x14ac:dyDescent="0.2">
      <c r="A63" s="58">
        <v>6</v>
      </c>
      <c r="B63" s="35" t="s">
        <v>23</v>
      </c>
      <c r="C63" s="128" t="s">
        <v>25</v>
      </c>
      <c r="D63" s="129"/>
      <c r="E63" s="129"/>
      <c r="F63" s="84"/>
      <c r="G63" s="67"/>
      <c r="H63" s="8"/>
      <c r="I63" s="8"/>
      <c r="J63" s="8"/>
    </row>
    <row r="64" spans="1:10" s="41" customFormat="1" ht="13.5" thickBot="1" x14ac:dyDescent="0.25">
      <c r="A64" s="61"/>
      <c r="B64" s="28"/>
      <c r="C64" s="28" t="s">
        <v>2</v>
      </c>
      <c r="D64" s="127">
        <v>1545</v>
      </c>
      <c r="E64" s="29"/>
      <c r="F64" s="85"/>
      <c r="G64" s="30">
        <f>D64*ROUND(F64,2)</f>
        <v>0</v>
      </c>
      <c r="H64" s="8"/>
      <c r="I64" s="8"/>
      <c r="J64" s="8"/>
    </row>
    <row r="65" spans="1:10" s="41" customFormat="1" ht="13.5" thickTop="1" x14ac:dyDescent="0.2">
      <c r="A65" s="1"/>
      <c r="B65" s="4"/>
      <c r="C65" s="4"/>
      <c r="D65" s="8"/>
      <c r="E65" s="8"/>
      <c r="F65" s="83"/>
      <c r="G65" s="66"/>
      <c r="H65" s="8"/>
      <c r="I65" s="8"/>
      <c r="J65" s="8"/>
    </row>
    <row r="66" spans="1:10" s="41" customFormat="1" x14ac:dyDescent="0.2">
      <c r="A66" s="58">
        <v>7</v>
      </c>
      <c r="B66" s="35" t="s">
        <v>46</v>
      </c>
      <c r="C66" s="131" t="s">
        <v>82</v>
      </c>
      <c r="D66" s="132"/>
      <c r="E66" s="132"/>
      <c r="F66" s="84"/>
      <c r="G66" s="67"/>
      <c r="H66" s="8"/>
      <c r="I66" s="8"/>
      <c r="J66" s="8"/>
    </row>
    <row r="67" spans="1:10" s="41" customFormat="1" x14ac:dyDescent="0.2">
      <c r="A67" s="60"/>
      <c r="B67" s="15"/>
      <c r="C67" s="134"/>
      <c r="D67" s="134"/>
      <c r="E67" s="134"/>
      <c r="F67" s="78"/>
      <c r="G67" s="68"/>
      <c r="H67" s="8"/>
      <c r="I67" s="8"/>
      <c r="J67" s="8"/>
    </row>
    <row r="68" spans="1:10" s="41" customFormat="1" ht="13.5" thickBot="1" x14ac:dyDescent="0.25">
      <c r="A68" s="29"/>
      <c r="B68" s="29"/>
      <c r="C68" s="28" t="s">
        <v>1</v>
      </c>
      <c r="D68" s="127">
        <v>20</v>
      </c>
      <c r="E68" s="29"/>
      <c r="F68" s="85"/>
      <c r="G68" s="30">
        <f>D68*ROUND(F68,2)</f>
        <v>0</v>
      </c>
      <c r="H68" s="8"/>
      <c r="I68" s="8"/>
      <c r="J68" s="8"/>
    </row>
    <row r="69" spans="1:10" s="41" customFormat="1" ht="13.5" thickTop="1" x14ac:dyDescent="0.2">
      <c r="A69" s="16"/>
      <c r="B69" s="16"/>
      <c r="C69" s="15"/>
      <c r="D69" s="16"/>
      <c r="E69" s="16"/>
      <c r="F69" s="78"/>
      <c r="G69" s="68"/>
      <c r="H69" s="8"/>
      <c r="I69" s="8"/>
      <c r="J69" s="8"/>
    </row>
    <row r="70" spans="1:10" s="41" customFormat="1" ht="12.75" customHeight="1" x14ac:dyDescent="0.2">
      <c r="A70" s="58">
        <v>8</v>
      </c>
      <c r="B70" s="35" t="s">
        <v>51</v>
      </c>
      <c r="C70" s="141" t="s">
        <v>81</v>
      </c>
      <c r="D70" s="142"/>
      <c r="E70" s="142"/>
      <c r="F70" s="84"/>
      <c r="G70" s="59"/>
      <c r="H70" s="8"/>
      <c r="I70" s="8"/>
      <c r="J70" s="8"/>
    </row>
    <row r="71" spans="1:10" s="41" customFormat="1" x14ac:dyDescent="0.2">
      <c r="A71" s="60"/>
      <c r="B71" s="16"/>
      <c r="C71" s="143"/>
      <c r="D71" s="143"/>
      <c r="E71" s="143"/>
      <c r="F71" s="78"/>
      <c r="G71" s="48"/>
      <c r="H71" s="8"/>
      <c r="I71" s="8"/>
      <c r="J71" s="8"/>
    </row>
    <row r="72" spans="1:10" ht="13.5" thickBot="1" x14ac:dyDescent="0.25">
      <c r="A72" s="61"/>
      <c r="B72" s="29"/>
      <c r="C72" s="28" t="s">
        <v>1</v>
      </c>
      <c r="D72" s="36">
        <v>130</v>
      </c>
      <c r="E72" s="29"/>
      <c r="F72" s="85"/>
      <c r="G72" s="30">
        <f>D72*ROUND(F72,2)</f>
        <v>0</v>
      </c>
    </row>
    <row r="73" spans="1:10" ht="13.5" thickTop="1" x14ac:dyDescent="0.2">
      <c r="C73" s="4"/>
      <c r="G73" s="66"/>
    </row>
    <row r="74" spans="1:10" ht="12.75" customHeight="1" x14ac:dyDescent="0.2">
      <c r="A74" s="58">
        <v>9</v>
      </c>
      <c r="B74" s="69" t="s">
        <v>13</v>
      </c>
      <c r="C74" s="135" t="s">
        <v>74</v>
      </c>
      <c r="D74" s="136"/>
      <c r="E74" s="136"/>
      <c r="F74" s="84"/>
      <c r="G74" s="67"/>
    </row>
    <row r="75" spans="1:10" ht="18.75" customHeight="1" x14ac:dyDescent="0.2">
      <c r="A75" s="60"/>
      <c r="B75" s="16"/>
      <c r="C75" s="137"/>
      <c r="D75" s="137"/>
      <c r="E75" s="137"/>
      <c r="F75" s="78"/>
      <c r="G75" s="68"/>
    </row>
    <row r="76" spans="1:10" ht="13.5" thickBot="1" x14ac:dyDescent="0.25">
      <c r="A76" s="29"/>
      <c r="B76" s="29"/>
      <c r="C76" s="28" t="s">
        <v>1</v>
      </c>
      <c r="D76" s="127">
        <v>545</v>
      </c>
      <c r="E76" s="29"/>
      <c r="F76" s="85"/>
      <c r="G76" s="30">
        <f>D76*ROUND(F76,2)</f>
        <v>0</v>
      </c>
    </row>
    <row r="77" spans="1:10" ht="13.5" thickTop="1" x14ac:dyDescent="0.2">
      <c r="C77" s="4"/>
      <c r="G77" s="66"/>
    </row>
    <row r="78" spans="1:10" ht="16.5" thickBot="1" x14ac:dyDescent="0.3">
      <c r="A78" s="23"/>
      <c r="B78" s="23"/>
      <c r="C78" s="23" t="s">
        <v>10</v>
      </c>
      <c r="D78" s="63"/>
      <c r="E78" s="64"/>
      <c r="F78" s="86"/>
      <c r="G78" s="70">
        <f>SUM(G39:G77)</f>
        <v>0</v>
      </c>
    </row>
    <row r="79" spans="1:10" ht="13.5" thickTop="1" x14ac:dyDescent="0.2">
      <c r="A79" s="1"/>
      <c r="B79" s="1"/>
    </row>
    <row r="80" spans="1:10" ht="16.5" thickBot="1" x14ac:dyDescent="0.3">
      <c r="A80" s="19"/>
      <c r="B80" s="19" t="s">
        <v>28</v>
      </c>
      <c r="C80" s="55"/>
      <c r="D80" s="71"/>
      <c r="E80" s="55"/>
      <c r="F80" s="82"/>
      <c r="G80" s="56"/>
    </row>
    <row r="81" spans="1:7" ht="13.5" thickTop="1" x14ac:dyDescent="0.2">
      <c r="A81" s="1"/>
      <c r="D81" s="10"/>
    </row>
    <row r="82" spans="1:7" x14ac:dyDescent="0.2">
      <c r="A82" s="58">
        <v>1</v>
      </c>
      <c r="B82" s="35" t="s">
        <v>51</v>
      </c>
      <c r="C82" s="135" t="s">
        <v>50</v>
      </c>
      <c r="D82" s="136"/>
      <c r="E82" s="136"/>
      <c r="F82" s="84"/>
      <c r="G82" s="59"/>
    </row>
    <row r="83" spans="1:7" x14ac:dyDescent="0.2">
      <c r="A83" s="60"/>
      <c r="B83" s="16"/>
      <c r="C83" s="137"/>
      <c r="D83" s="137"/>
      <c r="E83" s="137"/>
      <c r="F83" s="78"/>
      <c r="G83" s="48"/>
    </row>
    <row r="84" spans="1:7" x14ac:dyDescent="0.2">
      <c r="A84" s="60"/>
      <c r="B84" s="16"/>
      <c r="C84" s="137"/>
      <c r="D84" s="137"/>
      <c r="E84" s="137"/>
      <c r="F84" s="78"/>
      <c r="G84" s="48"/>
    </row>
    <row r="85" spans="1:7" x14ac:dyDescent="0.2">
      <c r="A85" s="60"/>
      <c r="B85" s="16"/>
      <c r="C85" s="137"/>
      <c r="D85" s="137"/>
      <c r="E85" s="137"/>
      <c r="F85" s="78"/>
      <c r="G85" s="68"/>
    </row>
    <row r="86" spans="1:7" x14ac:dyDescent="0.2">
      <c r="A86" s="60"/>
      <c r="B86" s="16"/>
      <c r="C86" s="137"/>
      <c r="D86" s="137"/>
      <c r="E86" s="137"/>
      <c r="F86" s="78"/>
      <c r="G86" s="68"/>
    </row>
    <row r="87" spans="1:7" ht="13.5" thickBot="1" x14ac:dyDescent="0.25">
      <c r="A87" s="61"/>
      <c r="B87" s="29"/>
      <c r="C87" s="28" t="s">
        <v>1</v>
      </c>
      <c r="D87" s="126">
        <v>155</v>
      </c>
      <c r="E87" s="29"/>
      <c r="F87" s="85"/>
      <c r="G87" s="30">
        <f>D87*ROUND(F87,2)</f>
        <v>0</v>
      </c>
    </row>
    <row r="88" spans="1:7" ht="13.5" thickTop="1" x14ac:dyDescent="0.2">
      <c r="A88" s="1"/>
      <c r="C88" s="4"/>
      <c r="D88" s="10"/>
      <c r="G88" s="66"/>
    </row>
    <row r="89" spans="1:7" x14ac:dyDescent="0.2">
      <c r="A89" s="58">
        <v>2</v>
      </c>
      <c r="B89" s="35" t="s">
        <v>51</v>
      </c>
      <c r="C89" s="128" t="s">
        <v>49</v>
      </c>
      <c r="D89" s="129"/>
      <c r="E89" s="129"/>
      <c r="F89" s="84"/>
      <c r="G89" s="67"/>
    </row>
    <row r="90" spans="1:7" x14ac:dyDescent="0.2">
      <c r="A90" s="60"/>
      <c r="B90" s="16"/>
      <c r="C90" s="130"/>
      <c r="D90" s="130"/>
      <c r="E90" s="130"/>
      <c r="F90" s="78"/>
      <c r="G90" s="68"/>
    </row>
    <row r="91" spans="1:7" x14ac:dyDescent="0.2">
      <c r="A91" s="60"/>
      <c r="B91" s="16"/>
      <c r="C91" s="130"/>
      <c r="D91" s="130"/>
      <c r="E91" s="130"/>
      <c r="F91" s="78"/>
      <c r="G91" s="68"/>
    </row>
    <row r="92" spans="1:7" ht="25.5" customHeight="1" x14ac:dyDescent="0.2">
      <c r="A92" s="60"/>
      <c r="B92" s="16"/>
      <c r="C92" s="130"/>
      <c r="D92" s="130"/>
      <c r="E92" s="130"/>
      <c r="F92" s="78"/>
      <c r="G92" s="68"/>
    </row>
    <row r="93" spans="1:7" ht="13.5" thickBot="1" x14ac:dyDescent="0.25">
      <c r="A93" s="61"/>
      <c r="B93" s="29"/>
      <c r="C93" s="28" t="s">
        <v>1</v>
      </c>
      <c r="D93" s="126">
        <v>240</v>
      </c>
      <c r="E93" s="29"/>
      <c r="F93" s="85"/>
      <c r="G93" s="30">
        <f>D93*ROUND(F93,2)</f>
        <v>0</v>
      </c>
    </row>
    <row r="94" spans="1:7" ht="13.5" thickTop="1" x14ac:dyDescent="0.2">
      <c r="A94" s="60"/>
      <c r="B94" s="16"/>
      <c r="C94" s="15"/>
      <c r="D94" s="37"/>
      <c r="E94" s="16"/>
      <c r="F94" s="78"/>
      <c r="G94" s="68"/>
    </row>
    <row r="95" spans="1:7" x14ac:dyDescent="0.2">
      <c r="A95" s="58">
        <v>3</v>
      </c>
      <c r="B95" s="38" t="s">
        <v>41</v>
      </c>
      <c r="C95" s="128" t="s">
        <v>53</v>
      </c>
      <c r="D95" s="129"/>
      <c r="E95" s="129"/>
      <c r="F95" s="84"/>
      <c r="G95" s="67"/>
    </row>
    <row r="96" spans="1:7" x14ac:dyDescent="0.2">
      <c r="A96" s="60"/>
      <c r="B96" s="16"/>
      <c r="C96" s="130"/>
      <c r="D96" s="130"/>
      <c r="E96" s="130"/>
      <c r="F96" s="78"/>
      <c r="G96" s="68"/>
    </row>
    <row r="97" spans="1:7" ht="13.5" thickBot="1" x14ac:dyDescent="0.25">
      <c r="A97" s="29"/>
      <c r="B97" s="29"/>
      <c r="C97" s="28" t="s">
        <v>2</v>
      </c>
      <c r="D97" s="36">
        <v>2410</v>
      </c>
      <c r="E97" s="29"/>
      <c r="F97" s="85"/>
      <c r="G97" s="30">
        <f>D97*ROUND(F97,2)</f>
        <v>0</v>
      </c>
    </row>
    <row r="98" spans="1:7" ht="13.5" thickTop="1" x14ac:dyDescent="0.2">
      <c r="C98" s="4"/>
      <c r="D98" s="10"/>
      <c r="G98" s="66"/>
    </row>
    <row r="99" spans="1:7" x14ac:dyDescent="0.2">
      <c r="A99" s="58">
        <v>4</v>
      </c>
      <c r="B99" s="38" t="s">
        <v>41</v>
      </c>
      <c r="C99" s="131" t="s">
        <v>83</v>
      </c>
      <c r="D99" s="132"/>
      <c r="E99" s="132"/>
      <c r="F99" s="84"/>
      <c r="G99" s="67"/>
    </row>
    <row r="100" spans="1:7" x14ac:dyDescent="0.2">
      <c r="A100" s="60"/>
      <c r="B100" s="16"/>
      <c r="C100" s="134"/>
      <c r="D100" s="134"/>
      <c r="E100" s="134"/>
      <c r="F100" s="78"/>
      <c r="G100" s="68"/>
    </row>
    <row r="101" spans="1:7" ht="13.5" thickBot="1" x14ac:dyDescent="0.25">
      <c r="A101" s="29"/>
      <c r="B101" s="29"/>
      <c r="C101" s="28" t="s">
        <v>2</v>
      </c>
      <c r="D101" s="36">
        <v>250</v>
      </c>
      <c r="E101" s="29"/>
      <c r="F101" s="85"/>
      <c r="G101" s="30">
        <f>D101*ROUND(F101,2)</f>
        <v>0</v>
      </c>
    </row>
    <row r="102" spans="1:7" ht="13.5" thickTop="1" x14ac:dyDescent="0.2">
      <c r="C102" s="4"/>
      <c r="D102" s="10"/>
      <c r="G102" s="66"/>
    </row>
    <row r="103" spans="1:7" x14ac:dyDescent="0.2">
      <c r="A103" s="58">
        <v>5</v>
      </c>
      <c r="B103" s="69" t="s">
        <v>42</v>
      </c>
      <c r="C103" s="128" t="s">
        <v>52</v>
      </c>
      <c r="D103" s="129"/>
      <c r="E103" s="129"/>
      <c r="F103" s="84"/>
      <c r="G103" s="67"/>
    </row>
    <row r="104" spans="1:7" x14ac:dyDescent="0.2">
      <c r="A104" s="60"/>
      <c r="B104" s="16"/>
      <c r="C104" s="130"/>
      <c r="D104" s="130"/>
      <c r="E104" s="130"/>
      <c r="F104" s="78"/>
      <c r="G104" s="68"/>
    </row>
    <row r="105" spans="1:7" ht="13.5" thickBot="1" x14ac:dyDescent="0.25">
      <c r="A105" s="29"/>
      <c r="B105" s="29"/>
      <c r="C105" s="28" t="s">
        <v>2</v>
      </c>
      <c r="D105" s="36">
        <v>4527</v>
      </c>
      <c r="E105" s="29"/>
      <c r="F105" s="85"/>
      <c r="G105" s="30">
        <f>D105*ROUND(F105,2)</f>
        <v>0</v>
      </c>
    </row>
    <row r="106" spans="1:7" ht="13.5" thickTop="1" x14ac:dyDescent="0.2">
      <c r="C106" s="4"/>
      <c r="D106" s="10"/>
      <c r="G106" s="66"/>
    </row>
    <row r="107" spans="1:7" x14ac:dyDescent="0.2">
      <c r="A107" s="58">
        <v>6</v>
      </c>
      <c r="B107" s="69" t="s">
        <v>42</v>
      </c>
      <c r="C107" s="138" t="s">
        <v>80</v>
      </c>
      <c r="D107" s="139"/>
      <c r="E107" s="139"/>
      <c r="F107" s="84"/>
      <c r="G107" s="67"/>
    </row>
    <row r="108" spans="1:7" x14ac:dyDescent="0.2">
      <c r="A108" s="16"/>
      <c r="B108" s="16"/>
      <c r="C108" s="140"/>
      <c r="D108" s="140"/>
      <c r="E108" s="140"/>
      <c r="F108" s="78"/>
      <c r="G108" s="68"/>
    </row>
    <row r="109" spans="1:7" ht="13.5" thickBot="1" x14ac:dyDescent="0.25">
      <c r="A109" s="29"/>
      <c r="B109" s="29"/>
      <c r="C109" s="28" t="s">
        <v>2</v>
      </c>
      <c r="D109" s="36">
        <v>400</v>
      </c>
      <c r="E109" s="29"/>
      <c r="F109" s="85"/>
      <c r="G109" s="30">
        <f>D109*ROUND(F109,2)</f>
        <v>0</v>
      </c>
    </row>
    <row r="110" spans="1:7" ht="13.5" thickTop="1" x14ac:dyDescent="0.2">
      <c r="A110" s="1"/>
      <c r="B110" s="4"/>
      <c r="C110" s="4"/>
      <c r="D110" s="17"/>
      <c r="G110" s="66"/>
    </row>
    <row r="111" spans="1:7" x14ac:dyDescent="0.2">
      <c r="A111" s="58">
        <v>7</v>
      </c>
      <c r="B111" s="35" t="s">
        <v>43</v>
      </c>
      <c r="C111" s="128" t="s">
        <v>44</v>
      </c>
      <c r="D111" s="129"/>
      <c r="E111" s="129"/>
      <c r="F111" s="84"/>
      <c r="G111" s="67"/>
    </row>
    <row r="112" spans="1:7" ht="13.5" customHeight="1" x14ac:dyDescent="0.2">
      <c r="A112" s="60"/>
      <c r="B112" s="16"/>
      <c r="C112" s="130"/>
      <c r="D112" s="130"/>
      <c r="E112" s="130"/>
      <c r="F112" s="78"/>
      <c r="G112" s="68"/>
    </row>
    <row r="113" spans="1:7" ht="13.5" thickBot="1" x14ac:dyDescent="0.25">
      <c r="A113" s="29"/>
      <c r="B113" s="29"/>
      <c r="C113" s="28" t="s">
        <v>2</v>
      </c>
      <c r="D113" s="36">
        <v>1895</v>
      </c>
      <c r="E113" s="29"/>
      <c r="F113" s="85"/>
      <c r="G113" s="30">
        <f>D113*ROUND(F113,2)</f>
        <v>0</v>
      </c>
    </row>
    <row r="114" spans="1:7" ht="13.5" thickTop="1" x14ac:dyDescent="0.2">
      <c r="A114" s="60"/>
      <c r="B114" s="15"/>
      <c r="C114" s="15"/>
      <c r="D114" s="39"/>
      <c r="E114" s="16"/>
      <c r="F114" s="78"/>
      <c r="G114" s="68"/>
    </row>
    <row r="115" spans="1:7" ht="16.5" thickBot="1" x14ac:dyDescent="0.3">
      <c r="A115" s="23"/>
      <c r="B115" s="23"/>
      <c r="C115" s="23" t="s">
        <v>11</v>
      </c>
      <c r="D115" s="63"/>
      <c r="E115" s="64"/>
      <c r="F115" s="86"/>
      <c r="G115" s="70">
        <f>SUM(G87:G114)</f>
        <v>0</v>
      </c>
    </row>
    <row r="116" spans="1:7" ht="13.5" thickTop="1" x14ac:dyDescent="0.2">
      <c r="A116" s="72"/>
      <c r="B116" s="12"/>
      <c r="C116" s="12"/>
      <c r="D116" s="12"/>
      <c r="E116" s="12"/>
      <c r="F116" s="87"/>
      <c r="G116" s="40"/>
    </row>
    <row r="117" spans="1:7" ht="16.5" thickBot="1" x14ac:dyDescent="0.3">
      <c r="A117" s="19"/>
      <c r="B117" s="19" t="s">
        <v>27</v>
      </c>
      <c r="C117" s="55"/>
      <c r="D117" s="65"/>
      <c r="E117" s="55"/>
      <c r="F117" s="88"/>
      <c r="G117" s="56"/>
    </row>
    <row r="118" spans="1:7" ht="13.5" thickTop="1" x14ac:dyDescent="0.2">
      <c r="A118" s="73"/>
      <c r="B118" s="2"/>
      <c r="C118" s="2"/>
      <c r="D118" s="72"/>
      <c r="E118" s="12"/>
      <c r="F118" s="87"/>
      <c r="G118" s="40"/>
    </row>
    <row r="119" spans="1:7" x14ac:dyDescent="0.2">
      <c r="A119" s="74">
        <v>1</v>
      </c>
      <c r="B119" s="32" t="s">
        <v>34</v>
      </c>
      <c r="C119" s="128" t="s">
        <v>62</v>
      </c>
      <c r="D119" s="129"/>
      <c r="E119" s="129"/>
      <c r="F119" s="84"/>
      <c r="G119" s="59"/>
    </row>
    <row r="120" spans="1:7" x14ac:dyDescent="0.2">
      <c r="A120" s="75"/>
      <c r="B120" s="13"/>
      <c r="C120" s="130"/>
      <c r="D120" s="130"/>
      <c r="E120" s="130"/>
      <c r="F120" s="78"/>
      <c r="G120" s="48"/>
    </row>
    <row r="121" spans="1:7" ht="18" customHeight="1" x14ac:dyDescent="0.2">
      <c r="A121" s="75"/>
      <c r="B121" s="13"/>
      <c r="C121" s="130"/>
      <c r="D121" s="130"/>
      <c r="E121" s="130"/>
      <c r="F121" s="78"/>
      <c r="G121" s="48"/>
    </row>
    <row r="122" spans="1:7" ht="13.5" thickBot="1" x14ac:dyDescent="0.25">
      <c r="A122" s="76"/>
      <c r="B122" s="33"/>
      <c r="C122" s="33" t="s">
        <v>3</v>
      </c>
      <c r="D122" s="34">
        <v>9.8000000000000007</v>
      </c>
      <c r="E122" s="34"/>
      <c r="F122" s="85"/>
      <c r="G122" s="30">
        <f>D122*ROUND(F122,2)</f>
        <v>0</v>
      </c>
    </row>
    <row r="123" spans="1:7" ht="13.5" thickTop="1" x14ac:dyDescent="0.2">
      <c r="A123" s="73"/>
      <c r="B123" s="11"/>
      <c r="C123" s="11"/>
      <c r="D123" s="12"/>
      <c r="E123" s="12"/>
      <c r="F123" s="87"/>
    </row>
    <row r="124" spans="1:7" x14ac:dyDescent="0.2">
      <c r="A124" s="74">
        <v>2</v>
      </c>
      <c r="B124" s="32" t="s">
        <v>34</v>
      </c>
      <c r="C124" s="128" t="s">
        <v>76</v>
      </c>
      <c r="D124" s="129"/>
      <c r="E124" s="129"/>
      <c r="F124" s="84"/>
      <c r="G124" s="59"/>
    </row>
    <row r="125" spans="1:7" x14ac:dyDescent="0.2">
      <c r="A125" s="75"/>
      <c r="B125" s="13"/>
      <c r="C125" s="130"/>
      <c r="D125" s="130"/>
      <c r="E125" s="130"/>
      <c r="F125" s="78"/>
      <c r="G125" s="48"/>
    </row>
    <row r="126" spans="1:7" x14ac:dyDescent="0.2">
      <c r="A126" s="75"/>
      <c r="B126" s="13"/>
      <c r="C126" s="130"/>
      <c r="D126" s="130"/>
      <c r="E126" s="130"/>
      <c r="F126" s="78"/>
      <c r="G126" s="48"/>
    </row>
    <row r="127" spans="1:7" ht="13.5" thickBot="1" x14ac:dyDescent="0.25">
      <c r="A127" s="76"/>
      <c r="B127" s="33"/>
      <c r="C127" s="33" t="s">
        <v>3</v>
      </c>
      <c r="D127" s="34">
        <v>50</v>
      </c>
      <c r="E127" s="34"/>
      <c r="F127" s="85"/>
      <c r="G127" s="30">
        <f>D127*ROUND(F127,2)</f>
        <v>0</v>
      </c>
    </row>
    <row r="128" spans="1:7" ht="13.5" thickTop="1" x14ac:dyDescent="0.2">
      <c r="A128" s="73"/>
      <c r="B128" s="11"/>
      <c r="C128" s="11"/>
      <c r="D128" s="12"/>
      <c r="E128" s="12"/>
      <c r="F128" s="87"/>
    </row>
    <row r="129" spans="1:7" x14ac:dyDescent="0.2">
      <c r="A129" s="74">
        <v>3</v>
      </c>
      <c r="B129" s="32" t="s">
        <v>34</v>
      </c>
      <c r="C129" s="144" t="s">
        <v>77</v>
      </c>
      <c r="D129" s="129"/>
      <c r="E129" s="129"/>
      <c r="F129" s="84"/>
      <c r="G129" s="59"/>
    </row>
    <row r="130" spans="1:7" x14ac:dyDescent="0.2">
      <c r="A130" s="75"/>
      <c r="B130" s="13"/>
      <c r="C130" s="145"/>
      <c r="D130" s="130"/>
      <c r="E130" s="130"/>
      <c r="F130" s="78"/>
      <c r="G130" s="48"/>
    </row>
    <row r="131" spans="1:7" x14ac:dyDescent="0.2">
      <c r="A131" s="75"/>
      <c r="B131" s="13"/>
      <c r="C131" s="130"/>
      <c r="D131" s="130"/>
      <c r="E131" s="130"/>
      <c r="F131" s="78"/>
      <c r="G131" s="48"/>
    </row>
    <row r="132" spans="1:7" ht="13.5" thickBot="1" x14ac:dyDescent="0.25">
      <c r="A132" s="76"/>
      <c r="B132" s="33"/>
      <c r="C132" s="33" t="s">
        <v>3</v>
      </c>
      <c r="D132" s="34">
        <v>47</v>
      </c>
      <c r="E132" s="34"/>
      <c r="F132" s="85"/>
      <c r="G132" s="30">
        <f>D132*ROUND(F132,2)</f>
        <v>0</v>
      </c>
    </row>
    <row r="133" spans="1:7" ht="13.5" thickTop="1" x14ac:dyDescent="0.2">
      <c r="A133" s="73"/>
      <c r="B133" s="11"/>
      <c r="C133" s="11"/>
      <c r="D133" s="12"/>
      <c r="E133" s="12"/>
      <c r="F133" s="87"/>
    </row>
    <row r="134" spans="1:7" x14ac:dyDescent="0.2">
      <c r="A134" s="74">
        <v>4</v>
      </c>
      <c r="B134" s="32" t="s">
        <v>34</v>
      </c>
      <c r="C134" s="144" t="s">
        <v>63</v>
      </c>
      <c r="D134" s="129"/>
      <c r="E134" s="129"/>
      <c r="F134" s="84"/>
      <c r="G134" s="59"/>
    </row>
    <row r="135" spans="1:7" x14ac:dyDescent="0.2">
      <c r="A135" s="75"/>
      <c r="B135" s="13"/>
      <c r="C135" s="145"/>
      <c r="D135" s="130"/>
      <c r="E135" s="130"/>
      <c r="F135" s="78"/>
      <c r="G135" s="48"/>
    </row>
    <row r="136" spans="1:7" x14ac:dyDescent="0.2">
      <c r="A136" s="75"/>
      <c r="B136" s="13"/>
      <c r="C136" s="130"/>
      <c r="D136" s="130"/>
      <c r="E136" s="130"/>
      <c r="F136" s="78"/>
      <c r="G136" s="48"/>
    </row>
    <row r="137" spans="1:7" ht="13.5" thickBot="1" x14ac:dyDescent="0.25">
      <c r="A137" s="76"/>
      <c r="B137" s="33"/>
      <c r="C137" s="33" t="s">
        <v>3</v>
      </c>
      <c r="D137" s="34">
        <v>4</v>
      </c>
      <c r="E137" s="34"/>
      <c r="F137" s="85"/>
      <c r="G137" s="30">
        <f>D137*ROUND(F137,2)</f>
        <v>0</v>
      </c>
    </row>
    <row r="138" spans="1:7" ht="13.5" thickTop="1" x14ac:dyDescent="0.2">
      <c r="A138" s="75"/>
      <c r="B138" s="13"/>
      <c r="C138" s="13"/>
      <c r="D138" s="14"/>
      <c r="E138" s="14"/>
      <c r="F138" s="78"/>
      <c r="G138" s="48"/>
    </row>
    <row r="139" spans="1:7" x14ac:dyDescent="0.2">
      <c r="A139" s="74">
        <v>5</v>
      </c>
      <c r="B139" s="32" t="s">
        <v>35</v>
      </c>
      <c r="C139" s="144" t="s">
        <v>78</v>
      </c>
      <c r="D139" s="144"/>
      <c r="E139" s="144"/>
      <c r="F139" s="84"/>
      <c r="G139" s="59"/>
    </row>
    <row r="140" spans="1:7" x14ac:dyDescent="0.2">
      <c r="A140" s="75"/>
      <c r="B140" s="13"/>
      <c r="C140" s="145"/>
      <c r="D140" s="145"/>
      <c r="E140" s="145"/>
      <c r="F140" s="78"/>
      <c r="G140" s="48"/>
    </row>
    <row r="141" spans="1:7" ht="13.5" thickBot="1" x14ac:dyDescent="0.25">
      <c r="A141" s="76"/>
      <c r="B141" s="33"/>
      <c r="C141" s="33" t="s">
        <v>3</v>
      </c>
      <c r="D141" s="34">
        <v>60</v>
      </c>
      <c r="E141" s="34"/>
      <c r="F141" s="85"/>
      <c r="G141" s="30">
        <f>D141*ROUND(F141,2)</f>
        <v>0</v>
      </c>
    </row>
    <row r="142" spans="1:7" ht="13.5" thickTop="1" x14ac:dyDescent="0.2">
      <c r="A142" s="75"/>
      <c r="B142" s="13"/>
      <c r="C142" s="13"/>
      <c r="D142" s="14"/>
      <c r="E142" s="14"/>
      <c r="F142" s="78"/>
      <c r="G142" s="48"/>
    </row>
    <row r="143" spans="1:7" x14ac:dyDescent="0.2">
      <c r="A143" s="74">
        <v>6</v>
      </c>
      <c r="B143" s="32" t="s">
        <v>35</v>
      </c>
      <c r="C143" s="144" t="s">
        <v>64</v>
      </c>
      <c r="D143" s="144"/>
      <c r="E143" s="144"/>
      <c r="F143" s="84"/>
      <c r="G143" s="59"/>
    </row>
    <row r="144" spans="1:7" x14ac:dyDescent="0.2">
      <c r="A144" s="75"/>
      <c r="B144" s="13"/>
      <c r="C144" s="145"/>
      <c r="D144" s="145"/>
      <c r="E144" s="145"/>
      <c r="F144" s="78"/>
      <c r="G144" s="48"/>
    </row>
    <row r="145" spans="1:7" ht="13.5" thickBot="1" x14ac:dyDescent="0.25">
      <c r="A145" s="76"/>
      <c r="B145" s="33"/>
      <c r="C145" s="33" t="s">
        <v>3</v>
      </c>
      <c r="D145" s="34">
        <v>5.8</v>
      </c>
      <c r="E145" s="34"/>
      <c r="F145" s="85"/>
      <c r="G145" s="30">
        <f>D145*ROUND(F145,2)</f>
        <v>0</v>
      </c>
    </row>
    <row r="146" spans="1:7" ht="13.5" thickTop="1" x14ac:dyDescent="0.2">
      <c r="A146" s="75"/>
      <c r="B146" s="13"/>
      <c r="C146" s="13"/>
      <c r="D146" s="14"/>
      <c r="E146" s="14"/>
      <c r="F146" s="78"/>
      <c r="G146" s="48"/>
    </row>
    <row r="147" spans="1:7" x14ac:dyDescent="0.2">
      <c r="A147" s="74">
        <v>7</v>
      </c>
      <c r="B147" s="32" t="s">
        <v>36</v>
      </c>
      <c r="C147" s="144" t="s">
        <v>60</v>
      </c>
      <c r="D147" s="129"/>
      <c r="E147" s="129"/>
      <c r="F147" s="84"/>
      <c r="G147" s="59"/>
    </row>
    <row r="148" spans="1:7" x14ac:dyDescent="0.2">
      <c r="A148" s="75"/>
      <c r="B148" s="13"/>
      <c r="C148" s="130"/>
      <c r="D148" s="130"/>
      <c r="E148" s="130"/>
      <c r="F148" s="78"/>
      <c r="G148" s="48"/>
    </row>
    <row r="149" spans="1:7" ht="13.5" thickBot="1" x14ac:dyDescent="0.25">
      <c r="A149" s="76"/>
      <c r="B149" s="33"/>
      <c r="C149" s="33" t="s">
        <v>12</v>
      </c>
      <c r="D149" s="34">
        <v>7</v>
      </c>
      <c r="E149" s="34"/>
      <c r="F149" s="85"/>
      <c r="G149" s="30">
        <f>D149*ROUND(F149,2)</f>
        <v>0</v>
      </c>
    </row>
    <row r="150" spans="1:7" ht="13.5" thickTop="1" x14ac:dyDescent="0.2">
      <c r="A150" s="75"/>
      <c r="B150" s="13"/>
      <c r="C150" s="13"/>
      <c r="D150" s="14"/>
      <c r="E150" s="14"/>
      <c r="F150" s="78"/>
      <c r="G150" s="48"/>
    </row>
    <row r="151" spans="1:7" x14ac:dyDescent="0.2">
      <c r="A151" s="74">
        <v>8</v>
      </c>
      <c r="B151" s="32" t="s">
        <v>37</v>
      </c>
      <c r="C151" s="144" t="s">
        <v>61</v>
      </c>
      <c r="D151" s="129"/>
      <c r="E151" s="129"/>
      <c r="F151" s="84"/>
      <c r="G151" s="59"/>
    </row>
    <row r="152" spans="1:7" x14ac:dyDescent="0.2">
      <c r="A152" s="75"/>
      <c r="B152" s="13"/>
      <c r="C152" s="130"/>
      <c r="D152" s="130"/>
      <c r="E152" s="130"/>
      <c r="F152" s="78"/>
      <c r="G152" s="48"/>
    </row>
    <row r="153" spans="1:7" ht="13.5" thickBot="1" x14ac:dyDescent="0.25">
      <c r="A153" s="76"/>
      <c r="B153" s="33"/>
      <c r="C153" s="33" t="s">
        <v>12</v>
      </c>
      <c r="D153" s="34">
        <v>4</v>
      </c>
      <c r="E153" s="34"/>
      <c r="F153" s="85"/>
      <c r="G153" s="30">
        <f>D153*ROUND(F153,2)</f>
        <v>0</v>
      </c>
    </row>
    <row r="154" spans="1:7" ht="13.5" thickTop="1" x14ac:dyDescent="0.2">
      <c r="A154" s="75"/>
      <c r="B154" s="13"/>
      <c r="C154" s="13"/>
      <c r="D154" s="14"/>
      <c r="E154" s="14"/>
      <c r="F154" s="78"/>
      <c r="G154" s="48"/>
    </row>
    <row r="155" spans="1:7" x14ac:dyDescent="0.2">
      <c r="A155" s="74">
        <v>9</v>
      </c>
      <c r="B155" s="32" t="s">
        <v>38</v>
      </c>
      <c r="C155" s="144" t="s">
        <v>66</v>
      </c>
      <c r="D155" s="129"/>
      <c r="E155" s="129"/>
      <c r="F155" s="84"/>
      <c r="G155" s="59"/>
    </row>
    <row r="156" spans="1:7" x14ac:dyDescent="0.2">
      <c r="A156" s="75"/>
      <c r="B156" s="13"/>
      <c r="C156" s="130"/>
      <c r="D156" s="130"/>
      <c r="E156" s="130"/>
      <c r="F156" s="78"/>
      <c r="G156" s="48"/>
    </row>
    <row r="157" spans="1:7" ht="13.5" thickBot="1" x14ac:dyDescent="0.25">
      <c r="A157" s="76"/>
      <c r="B157" s="33"/>
      <c r="C157" s="33" t="s">
        <v>12</v>
      </c>
      <c r="D157" s="34">
        <v>3</v>
      </c>
      <c r="E157" s="34"/>
      <c r="F157" s="85"/>
      <c r="G157" s="30">
        <f>D157*ROUND(F157,2)</f>
        <v>0</v>
      </c>
    </row>
    <row r="158" spans="1:7" ht="13.5" thickTop="1" x14ac:dyDescent="0.2">
      <c r="A158" s="75"/>
      <c r="B158" s="13"/>
      <c r="C158" s="13"/>
      <c r="D158" s="14"/>
      <c r="E158" s="14"/>
      <c r="F158" s="78"/>
      <c r="G158" s="48"/>
    </row>
    <row r="159" spans="1:7" x14ac:dyDescent="0.2">
      <c r="A159" s="74">
        <v>10</v>
      </c>
      <c r="B159" s="32" t="s">
        <v>38</v>
      </c>
      <c r="C159" s="144" t="s">
        <v>65</v>
      </c>
      <c r="D159" s="129"/>
      <c r="E159" s="129"/>
      <c r="F159" s="84"/>
      <c r="G159" s="59"/>
    </row>
    <row r="160" spans="1:7" x14ac:dyDescent="0.2">
      <c r="A160" s="75"/>
      <c r="B160" s="13"/>
      <c r="C160" s="130"/>
      <c r="D160" s="130"/>
      <c r="E160" s="130"/>
      <c r="F160" s="78"/>
      <c r="G160" s="48"/>
    </row>
    <row r="161" spans="1:7" ht="13.5" thickBot="1" x14ac:dyDescent="0.25">
      <c r="A161" s="76"/>
      <c r="B161" s="33"/>
      <c r="C161" s="33" t="s">
        <v>12</v>
      </c>
      <c r="D161" s="34">
        <v>1</v>
      </c>
      <c r="E161" s="34"/>
      <c r="F161" s="85"/>
      <c r="G161" s="30">
        <f>D161*ROUND(F161,2)</f>
        <v>0</v>
      </c>
    </row>
    <row r="162" spans="1:7" ht="13.5" thickTop="1" x14ac:dyDescent="0.2">
      <c r="A162" s="75"/>
      <c r="B162" s="13"/>
      <c r="C162" s="13"/>
      <c r="D162" s="14"/>
      <c r="E162" s="14"/>
      <c r="F162" s="78"/>
      <c r="G162" s="48"/>
    </row>
    <row r="163" spans="1:7" x14ac:dyDescent="0.2">
      <c r="A163" s="74">
        <v>11</v>
      </c>
      <c r="B163" s="32" t="s">
        <v>33</v>
      </c>
      <c r="C163" s="144" t="s">
        <v>58</v>
      </c>
      <c r="D163" s="129"/>
      <c r="E163" s="129"/>
      <c r="F163" s="84"/>
      <c r="G163" s="59"/>
    </row>
    <row r="164" spans="1:7" ht="13.5" thickBot="1" x14ac:dyDescent="0.25">
      <c r="A164" s="76"/>
      <c r="B164" s="33"/>
      <c r="C164" s="33" t="s">
        <v>12</v>
      </c>
      <c r="D164" s="34">
        <v>7</v>
      </c>
      <c r="E164" s="34"/>
      <c r="F164" s="85"/>
      <c r="G164" s="30">
        <f>D164*ROUND(F164,2)</f>
        <v>0</v>
      </c>
    </row>
    <row r="165" spans="1:7" ht="13.5" thickTop="1" x14ac:dyDescent="0.2">
      <c r="A165" s="75"/>
      <c r="B165" s="13"/>
      <c r="C165" s="13"/>
      <c r="D165" s="14"/>
      <c r="E165" s="14"/>
      <c r="F165" s="78"/>
      <c r="G165" s="48"/>
    </row>
    <row r="166" spans="1:7" x14ac:dyDescent="0.2">
      <c r="A166" s="74">
        <v>12</v>
      </c>
      <c r="B166" s="32" t="s">
        <v>39</v>
      </c>
      <c r="C166" s="144" t="s">
        <v>59</v>
      </c>
      <c r="D166" s="129"/>
      <c r="E166" s="129"/>
      <c r="F166" s="84"/>
      <c r="G166" s="59"/>
    </row>
    <row r="167" spans="1:7" x14ac:dyDescent="0.2">
      <c r="A167" s="75"/>
      <c r="B167" s="13"/>
      <c r="C167" s="145"/>
      <c r="D167" s="130"/>
      <c r="E167" s="130"/>
      <c r="F167" s="78"/>
      <c r="G167" s="48"/>
    </row>
    <row r="168" spans="1:7" x14ac:dyDescent="0.2">
      <c r="A168" s="75"/>
      <c r="B168" s="13"/>
      <c r="C168" s="130"/>
      <c r="D168" s="130"/>
      <c r="E168" s="130"/>
      <c r="F168" s="78"/>
      <c r="G168" s="48"/>
    </row>
    <row r="169" spans="1:7" ht="13.5" thickBot="1" x14ac:dyDescent="0.25">
      <c r="A169" s="76"/>
      <c r="B169" s="33"/>
      <c r="C169" s="33" t="s">
        <v>12</v>
      </c>
      <c r="D169" s="34">
        <v>9</v>
      </c>
      <c r="E169" s="34"/>
      <c r="F169" s="85"/>
      <c r="G169" s="30">
        <f>D169*ROUND(F169,2)</f>
        <v>0</v>
      </c>
    </row>
    <row r="170" spans="1:7" ht="13.5" thickTop="1" x14ac:dyDescent="0.2">
      <c r="A170" s="75"/>
      <c r="B170" s="13"/>
      <c r="C170" s="13"/>
      <c r="D170" s="14"/>
      <c r="E170" s="14"/>
      <c r="F170" s="78"/>
      <c r="G170" s="48"/>
    </row>
    <row r="171" spans="1:7" x14ac:dyDescent="0.2">
      <c r="A171" s="74">
        <v>13</v>
      </c>
      <c r="B171" s="32" t="s">
        <v>39</v>
      </c>
      <c r="C171" s="144" t="s">
        <v>79</v>
      </c>
      <c r="D171" s="129"/>
      <c r="E171" s="129"/>
      <c r="F171" s="84"/>
      <c r="G171" s="59"/>
    </row>
    <row r="172" spans="1:7" x14ac:dyDescent="0.2">
      <c r="A172" s="75"/>
      <c r="B172" s="13"/>
      <c r="C172" s="145"/>
      <c r="D172" s="130"/>
      <c r="E172" s="130"/>
      <c r="F172" s="78"/>
      <c r="G172" s="48"/>
    </row>
    <row r="173" spans="1:7" ht="149.25" customHeight="1" x14ac:dyDescent="0.2">
      <c r="A173" s="75"/>
      <c r="B173" s="13"/>
      <c r="C173" s="130"/>
      <c r="D173" s="130"/>
      <c r="E173" s="130"/>
      <c r="F173" s="78"/>
      <c r="G173" s="48"/>
    </row>
    <row r="174" spans="1:7" ht="13.5" thickBot="1" x14ac:dyDescent="0.25">
      <c r="A174" s="76"/>
      <c r="B174" s="33"/>
      <c r="C174" s="33" t="s">
        <v>12</v>
      </c>
      <c r="D174" s="34">
        <v>1</v>
      </c>
      <c r="E174" s="34"/>
      <c r="F174" s="85"/>
      <c r="G174" s="30">
        <f>D174*ROUND(F174,2)</f>
        <v>0</v>
      </c>
    </row>
    <row r="175" spans="1:7" ht="13.5" thickTop="1" x14ac:dyDescent="0.2">
      <c r="A175" s="75"/>
      <c r="B175" s="13"/>
      <c r="C175" s="13"/>
      <c r="D175" s="14"/>
      <c r="E175" s="14"/>
      <c r="F175" s="78"/>
      <c r="G175" s="48"/>
    </row>
    <row r="176" spans="1:7" ht="16.5" thickBot="1" x14ac:dyDescent="0.3">
      <c r="A176" s="77"/>
      <c r="B176" s="77"/>
      <c r="C176" s="77" t="s">
        <v>40</v>
      </c>
      <c r="D176" s="77"/>
      <c r="E176" s="77"/>
      <c r="F176" s="89"/>
      <c r="G176" s="24">
        <f>SUM(G119:G174)</f>
        <v>0</v>
      </c>
    </row>
    <row r="177" spans="1:2" ht="13.5" thickTop="1" x14ac:dyDescent="0.2">
      <c r="A177" s="1"/>
      <c r="B177" s="1"/>
    </row>
    <row r="178" spans="1:2" x14ac:dyDescent="0.2">
      <c r="A178" s="1"/>
      <c r="B178" s="1"/>
    </row>
    <row r="179" spans="1:2" x14ac:dyDescent="0.2">
      <c r="A179" s="1"/>
      <c r="B179" s="1"/>
    </row>
    <row r="180" spans="1:2" x14ac:dyDescent="0.2">
      <c r="A180" s="1"/>
      <c r="B180" s="1"/>
    </row>
    <row r="181" spans="1:2" x14ac:dyDescent="0.2">
      <c r="A181" s="1"/>
      <c r="B181" s="1"/>
    </row>
    <row r="182" spans="1:2" x14ac:dyDescent="0.2">
      <c r="A182" s="1"/>
      <c r="B182" s="1"/>
    </row>
    <row r="183" spans="1:2" x14ac:dyDescent="0.2">
      <c r="A183" s="1"/>
      <c r="B183" s="1"/>
    </row>
    <row r="184" spans="1:2" x14ac:dyDescent="0.2">
      <c r="A184" s="1"/>
      <c r="B184" s="1"/>
    </row>
    <row r="185" spans="1:2" x14ac:dyDescent="0.2">
      <c r="A185" s="1"/>
      <c r="B185" s="1"/>
    </row>
    <row r="186" spans="1:2" x14ac:dyDescent="0.2">
      <c r="A186" s="1"/>
      <c r="B186" s="1"/>
    </row>
    <row r="187" spans="1:2" x14ac:dyDescent="0.2">
      <c r="A187" s="1"/>
      <c r="B187" s="1"/>
    </row>
    <row r="188" spans="1:2" x14ac:dyDescent="0.2">
      <c r="A188" s="1"/>
      <c r="B188" s="1"/>
    </row>
    <row r="189" spans="1:2" x14ac:dyDescent="0.2">
      <c r="A189" s="1"/>
      <c r="B189" s="1"/>
    </row>
    <row r="190" spans="1:2" x14ac:dyDescent="0.2">
      <c r="A190" s="1"/>
      <c r="B190" s="1"/>
    </row>
    <row r="191" spans="1:2" x14ac:dyDescent="0.2">
      <c r="A191" s="1"/>
      <c r="B191" s="1"/>
    </row>
    <row r="192" spans="1:2" x14ac:dyDescent="0.2">
      <c r="A192" s="1"/>
      <c r="B192" s="1"/>
    </row>
    <row r="193" spans="1:2" x14ac:dyDescent="0.2">
      <c r="A193" s="1"/>
      <c r="B193" s="1"/>
    </row>
    <row r="194" spans="1:2" x14ac:dyDescent="0.2">
      <c r="A194" s="1"/>
      <c r="B194" s="1"/>
    </row>
    <row r="195" spans="1:2" x14ac:dyDescent="0.2">
      <c r="A195" s="1"/>
      <c r="B195" s="1"/>
    </row>
    <row r="196" spans="1:2" x14ac:dyDescent="0.2">
      <c r="A196" s="1"/>
      <c r="B196" s="1"/>
    </row>
    <row r="197" spans="1:2" x14ac:dyDescent="0.2">
      <c r="A197" s="1"/>
      <c r="B197" s="1"/>
    </row>
    <row r="198" spans="1:2" x14ac:dyDescent="0.2">
      <c r="A198" s="1"/>
      <c r="B198" s="1"/>
    </row>
    <row r="199" spans="1:2" x14ac:dyDescent="0.2">
      <c r="A199" s="1"/>
      <c r="B199" s="1"/>
    </row>
    <row r="200" spans="1:2" x14ac:dyDescent="0.2">
      <c r="A200" s="1"/>
      <c r="B200" s="1"/>
    </row>
    <row r="201" spans="1:2" x14ac:dyDescent="0.2">
      <c r="A201" s="1"/>
      <c r="B201" s="1"/>
    </row>
    <row r="202" spans="1:2" x14ac:dyDescent="0.2">
      <c r="A202" s="1"/>
      <c r="B202" s="1"/>
    </row>
    <row r="203" spans="1:2" x14ac:dyDescent="0.2">
      <c r="A203" s="1"/>
      <c r="B203" s="1"/>
    </row>
    <row r="204" spans="1:2" x14ac:dyDescent="0.2">
      <c r="A204" s="1"/>
      <c r="B204" s="1"/>
    </row>
    <row r="205" spans="1:2" x14ac:dyDescent="0.2">
      <c r="A205" s="1"/>
      <c r="B205" s="1"/>
    </row>
    <row r="206" spans="1:2" x14ac:dyDescent="0.2">
      <c r="A206" s="1"/>
      <c r="B206" s="1"/>
    </row>
    <row r="207" spans="1:2" x14ac:dyDescent="0.2">
      <c r="A207" s="1"/>
      <c r="B207" s="1"/>
    </row>
    <row r="208" spans="1:2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x14ac:dyDescent="0.2">
      <c r="A211" s="1"/>
      <c r="B211" s="1"/>
    </row>
    <row r="212" spans="1:2" x14ac:dyDescent="0.2">
      <c r="A212" s="1"/>
      <c r="B212" s="1"/>
    </row>
    <row r="213" spans="1:2" x14ac:dyDescent="0.2">
      <c r="A213" s="1"/>
      <c r="B213" s="1"/>
    </row>
    <row r="214" spans="1:2" x14ac:dyDescent="0.2">
      <c r="A214" s="1"/>
      <c r="B214" s="1"/>
    </row>
    <row r="215" spans="1:2" x14ac:dyDescent="0.2">
      <c r="A215" s="1"/>
      <c r="B215" s="1"/>
    </row>
    <row r="216" spans="1:2" x14ac:dyDescent="0.2">
      <c r="A216" s="1"/>
      <c r="B216" s="1"/>
    </row>
    <row r="217" spans="1:2" x14ac:dyDescent="0.2">
      <c r="A217" s="1"/>
      <c r="B217" s="1"/>
    </row>
    <row r="218" spans="1:2" x14ac:dyDescent="0.2">
      <c r="A218" s="1"/>
      <c r="B218" s="1"/>
    </row>
    <row r="219" spans="1:2" x14ac:dyDescent="0.2">
      <c r="A219" s="1"/>
      <c r="B219" s="1"/>
    </row>
    <row r="220" spans="1:2" x14ac:dyDescent="0.2">
      <c r="A220" s="1"/>
      <c r="B220" s="1"/>
    </row>
    <row r="221" spans="1:2" x14ac:dyDescent="0.2">
      <c r="A221" s="1"/>
      <c r="B221" s="1"/>
    </row>
    <row r="222" spans="1:2" x14ac:dyDescent="0.2">
      <c r="A222" s="1"/>
      <c r="B222" s="1"/>
    </row>
    <row r="223" spans="1:2" x14ac:dyDescent="0.2">
      <c r="A223" s="1"/>
      <c r="B223" s="1"/>
    </row>
    <row r="224" spans="1:2" x14ac:dyDescent="0.2">
      <c r="A224" s="1"/>
      <c r="B224" s="1"/>
    </row>
    <row r="225" spans="1:2" x14ac:dyDescent="0.2">
      <c r="A225" s="1"/>
      <c r="B225" s="1"/>
    </row>
    <row r="226" spans="1:2" x14ac:dyDescent="0.2">
      <c r="A226" s="1"/>
      <c r="B226" s="1"/>
    </row>
    <row r="227" spans="1:2" x14ac:dyDescent="0.2">
      <c r="A227" s="1"/>
      <c r="B227" s="1"/>
    </row>
    <row r="228" spans="1:2" x14ac:dyDescent="0.2">
      <c r="A228" s="1"/>
      <c r="B228" s="1"/>
    </row>
    <row r="229" spans="1:2" x14ac:dyDescent="0.2">
      <c r="A229" s="1"/>
      <c r="B229" s="1"/>
    </row>
    <row r="230" spans="1:2" x14ac:dyDescent="0.2">
      <c r="A230" s="1"/>
      <c r="B230" s="1"/>
    </row>
    <row r="231" spans="1:2" x14ac:dyDescent="0.2">
      <c r="A231" s="1"/>
      <c r="B231" s="1"/>
    </row>
    <row r="232" spans="1:2" x14ac:dyDescent="0.2">
      <c r="A232" s="1"/>
      <c r="B232" s="1"/>
    </row>
    <row r="233" spans="1:2" x14ac:dyDescent="0.2">
      <c r="A233" s="1"/>
      <c r="B233" s="1"/>
    </row>
    <row r="234" spans="1:2" x14ac:dyDescent="0.2">
      <c r="A234" s="1"/>
      <c r="B234" s="1"/>
    </row>
    <row r="235" spans="1:2" x14ac:dyDescent="0.2">
      <c r="A235" s="1"/>
      <c r="B235" s="1"/>
    </row>
    <row r="236" spans="1:2" x14ac:dyDescent="0.2">
      <c r="A236" s="1"/>
      <c r="B236" s="1"/>
    </row>
    <row r="237" spans="1:2" x14ac:dyDescent="0.2">
      <c r="A237" s="1"/>
      <c r="B237" s="1"/>
    </row>
    <row r="238" spans="1:2" x14ac:dyDescent="0.2">
      <c r="A238" s="1"/>
      <c r="B238" s="1"/>
    </row>
    <row r="239" spans="1:2" x14ac:dyDescent="0.2">
      <c r="A239" s="1"/>
      <c r="B239" s="1"/>
    </row>
    <row r="240" spans="1:2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  <row r="276" spans="1:2" x14ac:dyDescent="0.2">
      <c r="A276" s="1"/>
      <c r="B276" s="1"/>
    </row>
    <row r="277" spans="1:2" x14ac:dyDescent="0.2">
      <c r="A277" s="1"/>
      <c r="B277" s="1"/>
    </row>
    <row r="278" spans="1:2" x14ac:dyDescent="0.2">
      <c r="A278" s="1"/>
      <c r="B278" s="1"/>
    </row>
    <row r="279" spans="1:2" x14ac:dyDescent="0.2">
      <c r="A279" s="1"/>
      <c r="B279" s="1"/>
    </row>
    <row r="280" spans="1:2" x14ac:dyDescent="0.2">
      <c r="A280" s="1"/>
      <c r="B280" s="1"/>
    </row>
    <row r="281" spans="1:2" x14ac:dyDescent="0.2">
      <c r="A281" s="1"/>
      <c r="B281" s="1"/>
    </row>
    <row r="282" spans="1:2" x14ac:dyDescent="0.2">
      <c r="A282" s="1"/>
      <c r="B282" s="1"/>
    </row>
    <row r="283" spans="1:2" x14ac:dyDescent="0.2">
      <c r="A283" s="1"/>
      <c r="B283" s="1"/>
    </row>
    <row r="284" spans="1:2" x14ac:dyDescent="0.2">
      <c r="A284" s="1"/>
      <c r="B284" s="1"/>
    </row>
    <row r="285" spans="1:2" x14ac:dyDescent="0.2">
      <c r="A285" s="1"/>
      <c r="B285" s="1"/>
    </row>
    <row r="286" spans="1:2" x14ac:dyDescent="0.2">
      <c r="A286" s="1"/>
      <c r="B286" s="1"/>
    </row>
    <row r="287" spans="1:2" x14ac:dyDescent="0.2">
      <c r="A287" s="1"/>
      <c r="B287" s="1"/>
    </row>
    <row r="288" spans="1:2" x14ac:dyDescent="0.2">
      <c r="A288" s="1"/>
      <c r="B288" s="1"/>
    </row>
    <row r="289" spans="1:2" x14ac:dyDescent="0.2">
      <c r="A289" s="1"/>
      <c r="B289" s="1"/>
    </row>
    <row r="290" spans="1:2" x14ac:dyDescent="0.2">
      <c r="A290" s="1"/>
      <c r="B290" s="1"/>
    </row>
    <row r="291" spans="1:2" x14ac:dyDescent="0.2">
      <c r="A291" s="1"/>
      <c r="B291" s="1"/>
    </row>
    <row r="292" spans="1:2" x14ac:dyDescent="0.2">
      <c r="A292" s="1"/>
      <c r="B292" s="1"/>
    </row>
    <row r="293" spans="1:2" x14ac:dyDescent="0.2">
      <c r="A293" s="1"/>
      <c r="B293" s="1"/>
    </row>
    <row r="294" spans="1:2" x14ac:dyDescent="0.2">
      <c r="A294" s="1"/>
      <c r="B294" s="1"/>
    </row>
    <row r="295" spans="1:2" x14ac:dyDescent="0.2">
      <c r="A295" s="1"/>
      <c r="B295" s="1"/>
    </row>
    <row r="296" spans="1:2" x14ac:dyDescent="0.2">
      <c r="A296" s="1"/>
      <c r="B296" s="1"/>
    </row>
    <row r="297" spans="1:2" x14ac:dyDescent="0.2">
      <c r="A297" s="1"/>
      <c r="B297" s="1"/>
    </row>
    <row r="298" spans="1:2" x14ac:dyDescent="0.2">
      <c r="A298" s="1"/>
      <c r="B298" s="1"/>
    </row>
    <row r="299" spans="1:2" x14ac:dyDescent="0.2">
      <c r="A299" s="1"/>
      <c r="B299" s="1"/>
    </row>
    <row r="300" spans="1:2" x14ac:dyDescent="0.2">
      <c r="A300" s="1"/>
      <c r="B300" s="1"/>
    </row>
    <row r="301" spans="1:2" x14ac:dyDescent="0.2">
      <c r="A301" s="1"/>
      <c r="B301" s="1"/>
    </row>
    <row r="302" spans="1:2" x14ac:dyDescent="0.2">
      <c r="A302" s="1"/>
      <c r="B302" s="1"/>
    </row>
    <row r="303" spans="1:2" x14ac:dyDescent="0.2">
      <c r="A303" s="1"/>
      <c r="B303" s="1"/>
    </row>
    <row r="304" spans="1:2" x14ac:dyDescent="0.2">
      <c r="A304" s="1"/>
      <c r="B304" s="1"/>
    </row>
    <row r="305" spans="1:2" x14ac:dyDescent="0.2">
      <c r="A305" s="1"/>
      <c r="B305" s="1"/>
    </row>
    <row r="306" spans="1:2" x14ac:dyDescent="0.2">
      <c r="A306" s="1"/>
      <c r="B306" s="1"/>
    </row>
    <row r="307" spans="1:2" x14ac:dyDescent="0.2">
      <c r="A307" s="1"/>
      <c r="B307" s="1"/>
    </row>
    <row r="308" spans="1:2" x14ac:dyDescent="0.2">
      <c r="A308" s="1"/>
      <c r="B308" s="1"/>
    </row>
    <row r="309" spans="1:2" x14ac:dyDescent="0.2">
      <c r="A309" s="1"/>
      <c r="B309" s="1"/>
    </row>
    <row r="310" spans="1:2" x14ac:dyDescent="0.2">
      <c r="A310" s="1"/>
      <c r="B310" s="1"/>
    </row>
    <row r="311" spans="1:2" x14ac:dyDescent="0.2">
      <c r="A311" s="1"/>
      <c r="B311" s="1"/>
    </row>
    <row r="312" spans="1:2" x14ac:dyDescent="0.2">
      <c r="A312" s="1"/>
      <c r="B312" s="1"/>
    </row>
    <row r="313" spans="1:2" x14ac:dyDescent="0.2">
      <c r="A313" s="1"/>
      <c r="B313" s="1"/>
    </row>
    <row r="314" spans="1:2" x14ac:dyDescent="0.2">
      <c r="A314" s="1"/>
      <c r="B314" s="1"/>
    </row>
    <row r="315" spans="1:2" x14ac:dyDescent="0.2">
      <c r="A315" s="1"/>
      <c r="B315" s="1"/>
    </row>
    <row r="316" spans="1:2" x14ac:dyDescent="0.2">
      <c r="A316" s="1"/>
      <c r="B316" s="1"/>
    </row>
    <row r="317" spans="1:2" x14ac:dyDescent="0.2">
      <c r="A317" s="1"/>
      <c r="B317" s="1"/>
    </row>
    <row r="318" spans="1:2" x14ac:dyDescent="0.2">
      <c r="A318" s="1"/>
      <c r="B318" s="1"/>
    </row>
    <row r="319" spans="1:2" x14ac:dyDescent="0.2">
      <c r="A319" s="1"/>
      <c r="B319" s="1"/>
    </row>
    <row r="320" spans="1:2" x14ac:dyDescent="0.2">
      <c r="A320" s="1"/>
      <c r="B320" s="1"/>
    </row>
    <row r="321" spans="1:2" x14ac:dyDescent="0.2">
      <c r="A321" s="1"/>
      <c r="B321" s="1"/>
    </row>
    <row r="322" spans="1:2" x14ac:dyDescent="0.2">
      <c r="A322" s="1"/>
      <c r="B322" s="1"/>
    </row>
    <row r="323" spans="1:2" x14ac:dyDescent="0.2">
      <c r="A323" s="1"/>
      <c r="B323" s="1"/>
    </row>
    <row r="324" spans="1:2" x14ac:dyDescent="0.2">
      <c r="A324" s="1"/>
      <c r="B324" s="1"/>
    </row>
    <row r="325" spans="1:2" x14ac:dyDescent="0.2">
      <c r="A325" s="1"/>
      <c r="B325" s="1"/>
    </row>
    <row r="326" spans="1:2" x14ac:dyDescent="0.2">
      <c r="A326" s="1"/>
      <c r="B326" s="1"/>
    </row>
    <row r="327" spans="1:2" x14ac:dyDescent="0.2">
      <c r="A327" s="1"/>
      <c r="B327" s="1"/>
    </row>
    <row r="328" spans="1:2" x14ac:dyDescent="0.2">
      <c r="A328" s="1"/>
      <c r="B328" s="1"/>
    </row>
    <row r="329" spans="1:2" x14ac:dyDescent="0.2">
      <c r="A329" s="1"/>
      <c r="B329" s="1"/>
    </row>
    <row r="330" spans="1:2" x14ac:dyDescent="0.2">
      <c r="A330" s="1"/>
      <c r="B330" s="1"/>
    </row>
    <row r="331" spans="1:2" x14ac:dyDescent="0.2">
      <c r="A331" s="1"/>
      <c r="B331" s="1"/>
    </row>
    <row r="332" spans="1:2" x14ac:dyDescent="0.2">
      <c r="A332" s="1"/>
      <c r="B332" s="1"/>
    </row>
    <row r="333" spans="1:2" x14ac:dyDescent="0.2">
      <c r="A333" s="1"/>
      <c r="B333" s="1"/>
    </row>
    <row r="334" spans="1:2" x14ac:dyDescent="0.2">
      <c r="A334" s="1"/>
      <c r="B334" s="1"/>
    </row>
    <row r="335" spans="1:2" x14ac:dyDescent="0.2">
      <c r="A335" s="1"/>
      <c r="B335" s="1"/>
    </row>
    <row r="336" spans="1:2" x14ac:dyDescent="0.2">
      <c r="A336" s="1"/>
      <c r="B336" s="1"/>
    </row>
    <row r="337" spans="1:2" x14ac:dyDescent="0.2">
      <c r="A337" s="1"/>
      <c r="B337" s="1"/>
    </row>
    <row r="338" spans="1:2" x14ac:dyDescent="0.2">
      <c r="A338" s="1"/>
      <c r="B338" s="1"/>
    </row>
    <row r="339" spans="1:2" x14ac:dyDescent="0.2">
      <c r="A339" s="1"/>
      <c r="B339" s="1"/>
    </row>
    <row r="340" spans="1:2" x14ac:dyDescent="0.2">
      <c r="A340" s="1"/>
      <c r="B340" s="1"/>
    </row>
    <row r="341" spans="1:2" x14ac:dyDescent="0.2">
      <c r="A341" s="1"/>
      <c r="B341" s="1"/>
    </row>
    <row r="342" spans="1:2" x14ac:dyDescent="0.2">
      <c r="A342" s="1"/>
      <c r="B342" s="1"/>
    </row>
    <row r="343" spans="1:2" x14ac:dyDescent="0.2">
      <c r="A343" s="1"/>
      <c r="B343" s="1"/>
    </row>
    <row r="344" spans="1:2" x14ac:dyDescent="0.2">
      <c r="A344" s="1"/>
      <c r="B344" s="1"/>
    </row>
    <row r="345" spans="1:2" x14ac:dyDescent="0.2">
      <c r="A345" s="1"/>
      <c r="B345" s="1"/>
    </row>
    <row r="346" spans="1:2" x14ac:dyDescent="0.2">
      <c r="A346" s="1"/>
      <c r="B346" s="1"/>
    </row>
    <row r="347" spans="1:2" x14ac:dyDescent="0.2">
      <c r="A347" s="1"/>
      <c r="B347" s="1"/>
    </row>
    <row r="348" spans="1:2" x14ac:dyDescent="0.2">
      <c r="A348" s="1"/>
      <c r="B348" s="1"/>
    </row>
    <row r="349" spans="1:2" x14ac:dyDescent="0.2">
      <c r="A349" s="1"/>
      <c r="B349" s="1"/>
    </row>
    <row r="350" spans="1:2" x14ac:dyDescent="0.2">
      <c r="A350" s="1"/>
      <c r="B350" s="1"/>
    </row>
    <row r="351" spans="1:2" x14ac:dyDescent="0.2">
      <c r="A351" s="1"/>
      <c r="B351" s="1"/>
    </row>
    <row r="352" spans="1:2" x14ac:dyDescent="0.2">
      <c r="A352" s="1"/>
      <c r="B352" s="1"/>
    </row>
    <row r="353" spans="1:2" x14ac:dyDescent="0.2">
      <c r="A353" s="1"/>
      <c r="B353" s="1"/>
    </row>
    <row r="354" spans="1:2" x14ac:dyDescent="0.2">
      <c r="A354" s="1"/>
      <c r="B354" s="1"/>
    </row>
    <row r="355" spans="1:2" x14ac:dyDescent="0.2">
      <c r="A355" s="1"/>
      <c r="B355" s="1"/>
    </row>
    <row r="356" spans="1:2" x14ac:dyDescent="0.2">
      <c r="A356" s="1"/>
      <c r="B356" s="1"/>
    </row>
    <row r="357" spans="1:2" x14ac:dyDescent="0.2">
      <c r="A357" s="1"/>
      <c r="B357" s="1"/>
    </row>
    <row r="358" spans="1:2" x14ac:dyDescent="0.2">
      <c r="A358" s="1"/>
      <c r="B358" s="1"/>
    </row>
    <row r="359" spans="1:2" x14ac:dyDescent="0.2">
      <c r="A359" s="1"/>
      <c r="B359" s="1"/>
    </row>
    <row r="360" spans="1:2" x14ac:dyDescent="0.2">
      <c r="A360" s="1"/>
      <c r="B360" s="1"/>
    </row>
    <row r="361" spans="1:2" x14ac:dyDescent="0.2">
      <c r="A361" s="1"/>
      <c r="B361" s="1"/>
    </row>
    <row r="362" spans="1:2" x14ac:dyDescent="0.2">
      <c r="A362" s="1"/>
      <c r="B362" s="1"/>
    </row>
    <row r="363" spans="1:2" x14ac:dyDescent="0.2">
      <c r="A363" s="1"/>
      <c r="B363" s="1"/>
    </row>
    <row r="364" spans="1:2" x14ac:dyDescent="0.2">
      <c r="A364" s="1"/>
      <c r="B364" s="1"/>
    </row>
    <row r="365" spans="1:2" x14ac:dyDescent="0.2">
      <c r="A365" s="1"/>
      <c r="B365" s="1"/>
    </row>
    <row r="366" spans="1:2" x14ac:dyDescent="0.2">
      <c r="A366" s="1"/>
      <c r="B366" s="1"/>
    </row>
    <row r="367" spans="1:2" x14ac:dyDescent="0.2">
      <c r="A367" s="1"/>
      <c r="B367" s="1"/>
    </row>
    <row r="368" spans="1:2" x14ac:dyDescent="0.2">
      <c r="A368" s="1"/>
      <c r="B368" s="1"/>
    </row>
    <row r="369" spans="1:2" x14ac:dyDescent="0.2">
      <c r="A369" s="1"/>
      <c r="B369" s="1"/>
    </row>
    <row r="370" spans="1:2" x14ac:dyDescent="0.2">
      <c r="A370" s="1"/>
      <c r="B370" s="1"/>
    </row>
    <row r="371" spans="1:2" x14ac:dyDescent="0.2">
      <c r="A371" s="1"/>
      <c r="B371" s="1"/>
    </row>
    <row r="372" spans="1:2" x14ac:dyDescent="0.2">
      <c r="A372" s="1"/>
      <c r="B372" s="1"/>
    </row>
    <row r="373" spans="1:2" x14ac:dyDescent="0.2">
      <c r="A373" s="1"/>
      <c r="B373" s="1"/>
    </row>
    <row r="374" spans="1:2" x14ac:dyDescent="0.2">
      <c r="A374" s="1"/>
      <c r="B374" s="1"/>
    </row>
    <row r="375" spans="1:2" x14ac:dyDescent="0.2">
      <c r="A375" s="1"/>
      <c r="B375" s="1"/>
    </row>
    <row r="376" spans="1:2" x14ac:dyDescent="0.2">
      <c r="A376" s="1"/>
      <c r="B376" s="1"/>
    </row>
    <row r="377" spans="1:2" x14ac:dyDescent="0.2">
      <c r="A377" s="1"/>
      <c r="B377" s="1"/>
    </row>
    <row r="378" spans="1:2" x14ac:dyDescent="0.2">
      <c r="A378" s="1"/>
      <c r="B378" s="1"/>
    </row>
    <row r="379" spans="1:2" x14ac:dyDescent="0.2">
      <c r="A379" s="1"/>
      <c r="B379" s="1"/>
    </row>
    <row r="380" spans="1:2" x14ac:dyDescent="0.2">
      <c r="A380" s="1"/>
      <c r="B380" s="1"/>
    </row>
    <row r="381" spans="1:2" x14ac:dyDescent="0.2">
      <c r="A381" s="1"/>
      <c r="B381" s="1"/>
    </row>
    <row r="382" spans="1:2" x14ac:dyDescent="0.2">
      <c r="A382" s="1"/>
      <c r="B382" s="1"/>
    </row>
    <row r="383" spans="1:2" x14ac:dyDescent="0.2">
      <c r="A383" s="1"/>
      <c r="B383" s="1"/>
    </row>
    <row r="384" spans="1:2" x14ac:dyDescent="0.2">
      <c r="A384" s="1"/>
      <c r="B384" s="1"/>
    </row>
    <row r="385" spans="1:2" x14ac:dyDescent="0.2">
      <c r="A385" s="1"/>
      <c r="B385" s="1"/>
    </row>
    <row r="386" spans="1:2" x14ac:dyDescent="0.2">
      <c r="A386" s="1"/>
      <c r="B386" s="1"/>
    </row>
    <row r="387" spans="1:2" x14ac:dyDescent="0.2">
      <c r="A387" s="1"/>
      <c r="B387" s="1"/>
    </row>
    <row r="388" spans="1:2" x14ac:dyDescent="0.2">
      <c r="A388" s="1"/>
      <c r="B388" s="1"/>
    </row>
    <row r="389" spans="1:2" x14ac:dyDescent="0.2">
      <c r="A389" s="1"/>
      <c r="B389" s="1"/>
    </row>
    <row r="390" spans="1:2" x14ac:dyDescent="0.2">
      <c r="A390" s="1"/>
      <c r="B390" s="1"/>
    </row>
    <row r="391" spans="1:2" x14ac:dyDescent="0.2">
      <c r="A391" s="1"/>
      <c r="B391" s="1"/>
    </row>
    <row r="392" spans="1:2" x14ac:dyDescent="0.2">
      <c r="A392" s="1"/>
      <c r="B392" s="1"/>
    </row>
    <row r="393" spans="1:2" x14ac:dyDescent="0.2">
      <c r="A393" s="1"/>
      <c r="B393" s="1"/>
    </row>
    <row r="394" spans="1:2" x14ac:dyDescent="0.2">
      <c r="A394" s="1"/>
      <c r="B394" s="1"/>
    </row>
    <row r="395" spans="1:2" x14ac:dyDescent="0.2">
      <c r="A395" s="1"/>
      <c r="B395" s="1"/>
    </row>
    <row r="396" spans="1:2" x14ac:dyDescent="0.2">
      <c r="A396" s="1"/>
      <c r="B396" s="1"/>
    </row>
    <row r="397" spans="1:2" x14ac:dyDescent="0.2">
      <c r="A397" s="1"/>
      <c r="B397" s="1"/>
    </row>
    <row r="398" spans="1:2" x14ac:dyDescent="0.2">
      <c r="A398" s="1"/>
      <c r="B398" s="1"/>
    </row>
    <row r="399" spans="1:2" x14ac:dyDescent="0.2">
      <c r="A399" s="1"/>
      <c r="B399" s="1"/>
    </row>
    <row r="400" spans="1:2" x14ac:dyDescent="0.2">
      <c r="A400" s="1"/>
      <c r="B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  <row r="410" spans="1:2" x14ac:dyDescent="0.2">
      <c r="A410" s="1"/>
      <c r="B410" s="1"/>
    </row>
    <row r="411" spans="1:2" x14ac:dyDescent="0.2">
      <c r="A411" s="1"/>
      <c r="B411" s="1"/>
    </row>
    <row r="412" spans="1:2" x14ac:dyDescent="0.2">
      <c r="A412" s="1"/>
      <c r="B412" s="1"/>
    </row>
    <row r="413" spans="1:2" x14ac:dyDescent="0.2">
      <c r="A413" s="1"/>
      <c r="B413" s="1"/>
    </row>
    <row r="414" spans="1:2" x14ac:dyDescent="0.2">
      <c r="A414" s="1"/>
      <c r="B414" s="1"/>
    </row>
    <row r="415" spans="1:2" x14ac:dyDescent="0.2">
      <c r="A415" s="1"/>
      <c r="B415" s="1"/>
    </row>
    <row r="416" spans="1:2" x14ac:dyDescent="0.2">
      <c r="A416" s="1"/>
      <c r="B416" s="1"/>
    </row>
    <row r="417" spans="1:2" x14ac:dyDescent="0.2">
      <c r="A417" s="1"/>
      <c r="B417" s="1"/>
    </row>
    <row r="418" spans="1:2" x14ac:dyDescent="0.2">
      <c r="A418" s="1"/>
      <c r="B418" s="1"/>
    </row>
    <row r="419" spans="1:2" x14ac:dyDescent="0.2">
      <c r="A419" s="1"/>
      <c r="B419" s="1"/>
    </row>
    <row r="420" spans="1:2" x14ac:dyDescent="0.2">
      <c r="A420" s="1"/>
      <c r="B420" s="1"/>
    </row>
    <row r="421" spans="1:2" x14ac:dyDescent="0.2">
      <c r="A421" s="1"/>
      <c r="B421" s="1"/>
    </row>
    <row r="422" spans="1:2" x14ac:dyDescent="0.2">
      <c r="A422" s="1"/>
      <c r="B422" s="1"/>
    </row>
    <row r="423" spans="1:2" x14ac:dyDescent="0.2">
      <c r="A423" s="1"/>
      <c r="B423" s="1"/>
    </row>
    <row r="424" spans="1:2" x14ac:dyDescent="0.2">
      <c r="A424" s="1"/>
      <c r="B424" s="1"/>
    </row>
    <row r="425" spans="1:2" x14ac:dyDescent="0.2">
      <c r="A425" s="1"/>
      <c r="B425" s="1"/>
    </row>
    <row r="426" spans="1:2" x14ac:dyDescent="0.2">
      <c r="A426" s="1"/>
      <c r="B426" s="1"/>
    </row>
    <row r="427" spans="1:2" x14ac:dyDescent="0.2">
      <c r="A427" s="1"/>
      <c r="B427" s="1"/>
    </row>
    <row r="428" spans="1:2" x14ac:dyDescent="0.2">
      <c r="A428" s="1"/>
      <c r="B428" s="1"/>
    </row>
    <row r="429" spans="1:2" x14ac:dyDescent="0.2">
      <c r="A429" s="1"/>
      <c r="B429" s="1"/>
    </row>
    <row r="430" spans="1:2" x14ac:dyDescent="0.2">
      <c r="A430" s="1"/>
      <c r="B430" s="1"/>
    </row>
    <row r="431" spans="1:2" x14ac:dyDescent="0.2">
      <c r="A431" s="1"/>
      <c r="B431" s="1"/>
    </row>
    <row r="432" spans="1:2" x14ac:dyDescent="0.2">
      <c r="A432" s="1"/>
      <c r="B432" s="1"/>
    </row>
    <row r="433" spans="1:2" x14ac:dyDescent="0.2">
      <c r="A433" s="1"/>
      <c r="B433" s="1"/>
    </row>
    <row r="434" spans="1:2" x14ac:dyDescent="0.2">
      <c r="A434" s="1"/>
      <c r="B434" s="1"/>
    </row>
    <row r="435" spans="1:2" x14ac:dyDescent="0.2">
      <c r="A435" s="1"/>
      <c r="B435" s="1"/>
    </row>
    <row r="436" spans="1:2" x14ac:dyDescent="0.2">
      <c r="A436" s="1"/>
      <c r="B436" s="1"/>
    </row>
    <row r="437" spans="1:2" x14ac:dyDescent="0.2">
      <c r="A437" s="1"/>
      <c r="B437" s="1"/>
    </row>
    <row r="438" spans="1:2" x14ac:dyDescent="0.2">
      <c r="A438" s="1"/>
      <c r="B438" s="1"/>
    </row>
    <row r="439" spans="1:2" x14ac:dyDescent="0.2">
      <c r="A439" s="1"/>
      <c r="B439" s="1"/>
    </row>
    <row r="440" spans="1:2" x14ac:dyDescent="0.2">
      <c r="A440" s="1"/>
      <c r="B440" s="1"/>
    </row>
    <row r="441" spans="1:2" x14ac:dyDescent="0.2">
      <c r="A441" s="1"/>
      <c r="B441" s="1"/>
    </row>
    <row r="442" spans="1:2" x14ac:dyDescent="0.2">
      <c r="A442" s="1"/>
      <c r="B442" s="1"/>
    </row>
    <row r="443" spans="1:2" x14ac:dyDescent="0.2">
      <c r="A443" s="1"/>
    </row>
    <row r="444" spans="1:2" x14ac:dyDescent="0.2">
      <c r="A444" s="1"/>
    </row>
    <row r="445" spans="1:2" x14ac:dyDescent="0.2">
      <c r="A445" s="1"/>
    </row>
  </sheetData>
  <sheetProtection algorithmName="SHA-512" hashValue="ecnVzCo891gg/X/zjMmLNBO8qZLbfaH6B/BtjID7SwwSa9eyngA5jiuD0l5fjD4UbLrJYrvZ7ugt56c2d+h2qg==" saltValue="JkyuYgEM7uf25Tf3WDXKLQ==" spinCount="100000" sheet="1" selectLockedCells="1"/>
  <mergeCells count="36">
    <mergeCell ref="C171:E173"/>
    <mergeCell ref="C124:E126"/>
    <mergeCell ref="C129:E131"/>
    <mergeCell ref="C134:E136"/>
    <mergeCell ref="C139:E140"/>
    <mergeCell ref="C143:E144"/>
    <mergeCell ref="C147:E148"/>
    <mergeCell ref="C151:E152"/>
    <mergeCell ref="C155:E156"/>
    <mergeCell ref="C159:E160"/>
    <mergeCell ref="C163:E163"/>
    <mergeCell ref="C166:E168"/>
    <mergeCell ref="C119:E121"/>
    <mergeCell ref="C63:E63"/>
    <mergeCell ref="C66:E67"/>
    <mergeCell ref="C74:E75"/>
    <mergeCell ref="C82:E86"/>
    <mergeCell ref="C89:E92"/>
    <mergeCell ref="C95:E96"/>
    <mergeCell ref="C99:E100"/>
    <mergeCell ref="C103:E104"/>
    <mergeCell ref="C107:E108"/>
    <mergeCell ref="C111:E112"/>
    <mergeCell ref="C70:E71"/>
    <mergeCell ref="C59:E60"/>
    <mergeCell ref="C8:E9"/>
    <mergeCell ref="C12:E13"/>
    <mergeCell ref="C16:E18"/>
    <mergeCell ref="C21:E22"/>
    <mergeCell ref="C25:E26"/>
    <mergeCell ref="C29:E29"/>
    <mergeCell ref="C32:E33"/>
    <mergeCell ref="C40:E41"/>
    <mergeCell ref="C44:E46"/>
    <mergeCell ref="C49:E51"/>
    <mergeCell ref="C54:E56"/>
  </mergeCells>
  <pageMargins left="0.78740157480314965" right="0.39370078740157483" top="0.59055118110236227" bottom="0.59055118110236227" header="0.31496062992125984" footer="0.31496062992125984"/>
  <pageSetup paperSize="9" orientation="portrait" r:id="rId1"/>
  <headerFooter alignWithMargins="0">
    <oddHeader>&amp;LUREDITEV POVRŠINE MED SILOSOM IN SKLADIŠČEM 50A
&amp;RJN117/2020</oddHeader>
    <oddFooter>&amp;Lver.2020-04-10&amp;CStran &amp;P/&amp;N</oddFooter>
  </headerFooter>
  <rowBreaks count="3" manualBreakCount="3">
    <brk id="57" max="16383" man="1"/>
    <brk id="109" max="1638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REKAP.</vt:lpstr>
      <vt:lpstr>POPIS DEL</vt:lpstr>
      <vt:lpstr>'POPIS DEL'!Print_Titles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Mavrič Gregor</cp:lastModifiedBy>
  <cp:lastPrinted>2020-04-10T12:35:22Z</cp:lastPrinted>
  <dcterms:created xsi:type="dcterms:W3CDTF">1999-06-12T11:12:08Z</dcterms:created>
  <dcterms:modified xsi:type="dcterms:W3CDTF">2020-04-10T12:37:08Z</dcterms:modified>
</cp:coreProperties>
</file>