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lukakoper.local\home$\hernogl\Desktop\JN\JN 13_2021 - Rijavec - OLJA ponovitev\Objava\"/>
    </mc:Choice>
  </mc:AlternateContent>
  <xr:revisionPtr revIDLastSave="0" documentId="13_ncr:1_{6E4883BD-5379-4664-8F2B-54AE1A4F15EC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Sklop 1" sheetId="1" r:id="rId1"/>
  </sheets>
  <definedNames>
    <definedName name="_xlnm._FilterDatabase" localSheetId="0" hidden="1">'Sklop 1'!$H$1:$H$52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J38" i="1"/>
  <c r="J7" i="1" l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5" i="1"/>
  <c r="J39" i="1"/>
  <c r="J40" i="1"/>
  <c r="J41" i="1"/>
  <c r="G37" i="1" l="1"/>
  <c r="J37" i="1" s="1"/>
  <c r="J34" i="1"/>
  <c r="G27" i="1"/>
  <c r="J27" i="1" s="1"/>
  <c r="G14" i="1"/>
  <c r="J14" i="1" s="1"/>
  <c r="J6" i="1"/>
  <c r="J42" i="1" l="1"/>
</calcChain>
</file>

<file path=xl/sharedStrings.xml><?xml version="1.0" encoding="utf-8"?>
<sst xmlns="http://schemas.openxmlformats.org/spreadsheetml/2006/main" count="150" uniqueCount="92">
  <si>
    <t>Popis blaga / Cenik za SKLOP 1: OLJA</t>
  </si>
  <si>
    <t>Naročnikova interna oznaka (št.) artikla z nazivom referenčnega artikla</t>
  </si>
  <si>
    <t>Naročnikove tehnične zahteve za posamezen artikel</t>
  </si>
  <si>
    <t>EM</t>
  </si>
  <si>
    <t>Cena/EM</t>
  </si>
  <si>
    <t xml:space="preserve">SAE 10W in OEM Approval CAT TO-4 </t>
  </si>
  <si>
    <t>208 liter</t>
  </si>
  <si>
    <t>liter</t>
  </si>
  <si>
    <t>30 liter</t>
  </si>
  <si>
    <t>1 liter</t>
  </si>
  <si>
    <t xml:space="preserve">SAE 30W, OEM Approval za CAT TO-4, ALLISON C-4, C-3,                                                        </t>
  </si>
  <si>
    <t>200 liter</t>
  </si>
  <si>
    <t xml:space="preserve"> 20 liter         </t>
  </si>
  <si>
    <t xml:space="preserve">ISO-L-EGC, ISO-L-EGD, JASO FD    </t>
  </si>
  <si>
    <t>20 liter</t>
  </si>
  <si>
    <t xml:space="preserve">ISO 320, DIN 51517 PART 3 - CLP, FZG test A/16.6/120 &gt;=12 ISO 14635-2                                                </t>
  </si>
  <si>
    <t xml:space="preserve">205 liter </t>
  </si>
  <si>
    <t>188 kg</t>
  </si>
  <si>
    <t>kg</t>
  </si>
  <si>
    <t>60 liter</t>
  </si>
  <si>
    <t xml:space="preserve">API GL4  </t>
  </si>
  <si>
    <t>209 liter</t>
  </si>
  <si>
    <t>199 liter</t>
  </si>
  <si>
    <t xml:space="preserve">SAE 30, Volvo Super Transmission Oil ali OEM Approval Volvo                                                                                                                     </t>
  </si>
  <si>
    <t>5 liter</t>
  </si>
  <si>
    <t xml:space="preserve">SAE 10W-40, ACEA E9/E7, API CJ-4                                                                     </t>
  </si>
  <si>
    <t>ISO VG 460, DIN 51517 PART 3 CLP, FZG test A/16.6/120 &gt;=12 ISO 14635-2</t>
  </si>
  <si>
    <t>SKUPAJ za sklop 1 (EUR brez DDV):</t>
  </si>
  <si>
    <t>Rok dobave je 10 delovnih dni od posameznega naročila.</t>
  </si>
  <si>
    <t>ŽIG</t>
  </si>
  <si>
    <t>(ime, priimek in podpis pooblaščene osebe)</t>
  </si>
  <si>
    <t>Ocenjena dvoletna količina naročil</t>
  </si>
  <si>
    <t xml:space="preserve">MAZIVO IN MAZILO, ISO VG 100, DIN 51519, ON C 2030 BIODEGRADABILE, ON C 1158 &gt; 90%                                      </t>
  </si>
  <si>
    <t>1000 liter</t>
  </si>
  <si>
    <t>ATF klasifikacija: GM DEXRON III</t>
  </si>
  <si>
    <t xml:space="preserve">ISO VG 32, DIN 51524/2, AFNOR NF-E 48-603                                                         </t>
  </si>
  <si>
    <t xml:space="preserve">SAE J1704, FMVSS 116 DOT 4, ISO 4925 CLASS 4                                         </t>
  </si>
  <si>
    <t>SINTETIČNO OLJE, SAE 5W-30, ACEA C3</t>
  </si>
  <si>
    <t xml:space="preserve">ISO VG 220, ISO 1295-1 CKC, ISO 6743/6 CKC, DIN 51 517-3 CLP                                                                            </t>
  </si>
  <si>
    <t xml:space="preserve">ISO 68,  DIN 51524 (PART 2), ASTM D6 158 HM (2005)                                                                              </t>
  </si>
  <si>
    <t>Ponudnik:</t>
  </si>
  <si>
    <t xml:space="preserve">ISO VISKOZNOST 46, ISO 6743-3A-DAH
</t>
  </si>
  <si>
    <t xml:space="preserve">Paki-
ranje </t>
  </si>
  <si>
    <t>Skupaj/
artikel</t>
  </si>
  <si>
    <t>Št.</t>
  </si>
  <si>
    <r>
      <t xml:space="preserve">ISO viskoznost 32 - ISO 3104, </t>
    </r>
    <r>
      <rPr>
        <sz val="10"/>
        <rFont val="Tahoma"/>
        <family val="2"/>
        <charset val="238"/>
      </rPr>
      <t>Index viskoznosti 110-115:</t>
    </r>
    <r>
      <rPr>
        <sz val="10"/>
        <color theme="1"/>
        <rFont val="Tahoma"/>
        <family val="2"/>
        <charset val="238"/>
      </rPr>
      <t>ISO 2909, DIN 51354-2</t>
    </r>
  </si>
  <si>
    <r>
      <rPr>
        <sz val="10"/>
        <rFont val="Tahoma"/>
        <family val="2"/>
        <charset val="238"/>
      </rPr>
      <t>Biološko razgradljivo olje za mazanje verig motornih žag, Kin. Viskoznost (40°C) 85 - 100 mm2/s,</t>
    </r>
    <r>
      <rPr>
        <sz val="10"/>
        <color rgb="FFC0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Biorazgradljivost &gt;80% CEC-L-33-A-93</t>
    </r>
    <r>
      <rPr>
        <sz val="10"/>
        <color rgb="FFC00000"/>
        <rFont val="Tahoma"/>
        <family val="2"/>
        <charset val="238"/>
      </rPr>
      <t>.</t>
    </r>
  </si>
  <si>
    <t xml:space="preserve">Datum: </t>
  </si>
  <si>
    <t>Kraj:</t>
  </si>
  <si>
    <r>
      <t>MINERALNO, REDUKTORSKO OLJE ISO VG 320, INDEX</t>
    </r>
    <r>
      <rPr>
        <sz val="10"/>
        <rFont val="Tahoma"/>
        <family val="2"/>
        <charset val="238"/>
      </rPr>
      <t xml:space="preserve"> VISKOZNOSTI  95-100: </t>
    </r>
    <r>
      <rPr>
        <sz val="10"/>
        <color theme="1"/>
        <rFont val="Tahoma"/>
        <family val="2"/>
        <charset val="238"/>
      </rPr>
      <t>DIN ISO 2909</t>
    </r>
  </si>
  <si>
    <r>
      <t xml:space="preserve">OLJE MOTORNO SAE 15W-40, ACEA E7, API: </t>
    </r>
    <r>
      <rPr>
        <sz val="10"/>
        <rFont val="Tahoma"/>
        <family val="2"/>
        <charset val="238"/>
      </rPr>
      <t>CI-4,</t>
    </r>
    <r>
      <rPr>
        <b/>
        <sz val="10"/>
        <color rgb="FFFF0000"/>
        <rFont val="Tahoma"/>
        <family val="2"/>
        <charset val="238"/>
      </rPr>
      <t xml:space="preserve">  </t>
    </r>
    <r>
      <rPr>
        <sz val="10"/>
        <color theme="1"/>
        <rFont val="Tahoma"/>
        <family val="2"/>
        <charset val="238"/>
      </rPr>
      <t xml:space="preserve">                                                      </t>
    </r>
  </si>
  <si>
    <t xml:space="preserve">ISO VISKOZNOST 68 - ISO 3448, DIN 51503 KAA in KE                                                                          </t>
  </si>
  <si>
    <t xml:space="preserve">SAE 15W-40, ACEA E7/E9, API CJ-4,                                                                       </t>
  </si>
  <si>
    <t>OLJE HIDRAVLIČNO CAT HYDO 10W</t>
  </si>
  <si>
    <t>OLJE HIDRAVLIČNO 32 IGM ISO 32</t>
  </si>
  <si>
    <t>OLJE HIDRAVLIČNO ZA VOLAN ATF DEX/MERC</t>
  </si>
  <si>
    <t>OLJE HIDRAVLIČNO CAT TDTO SAE 30</t>
  </si>
  <si>
    <t>OLJE ZAVORNO DOT 4</t>
  </si>
  <si>
    <t>OLJE ZA MEŠANICO OLMA LINE 2T OIL PLUS</t>
  </si>
  <si>
    <t>OLJE MOTORNO 15W-40 VALVOLINE ALL FLEET EXTRA</t>
  </si>
  <si>
    <t>OLJE REDUKTORSKO 320 CERTOP INDUSTRIAL 320</t>
  </si>
  <si>
    <t>OLJE ZA VERIGE LUBCON TURMOFLUID ED13</t>
  </si>
  <si>
    <t>OLJE ZA ZOBATA GONILA, REDUKTORJE LUBCON TURMOGEAROIL VG 320 EP</t>
  </si>
  <si>
    <t>OLJE ZA MENJALNIK IN SERVO VOLAN TOTAL TRANSMISSION GEAR 8 75W-80</t>
  </si>
  <si>
    <t>OLJE MOTORNO 5W-30 CASTROL EDGE PROFESIONAL LONGLIFE III</t>
  </si>
  <si>
    <t>OLJE REDUKTORSKO CERTOP INDUSTRIAL 460</t>
  </si>
  <si>
    <t xml:space="preserve">OLJE ZA BATNE KOMPRESORJE CORENA S2 R46 </t>
  </si>
  <si>
    <t>OLJE ZA KOMPRESOR REFRIGERATION S2 FR-A 68</t>
  </si>
  <si>
    <t>OLJE REDUKTORSKO SHEL OMALA S2 G220</t>
  </si>
  <si>
    <t>OLJE REDUKTORSKO MOGUL PARANO CLP 220</t>
  </si>
  <si>
    <t>OLJE REDUKTORSKO CERTOP 85W140</t>
  </si>
  <si>
    <t xml:space="preserve">OLJE RDUKTORSKO TOTAL EP 320 </t>
  </si>
  <si>
    <t>OLJE MENJALNIKA VOLVO SUPER 30</t>
  </si>
  <si>
    <t>OLJE ZA PNEVMATSKA ORODJA SHELL AIR TOOL S2 A 32</t>
  </si>
  <si>
    <t>OLJE MENJALNIKA SHELL TEGULA V 32</t>
  </si>
  <si>
    <t>OLJE MOTORNO 10W-40 ELF 700 STI</t>
  </si>
  <si>
    <t>OLJE HIDRAVLIČNO ULTRAMAX HLP 68 VALVOLINE</t>
  </si>
  <si>
    <t>OLJE HIDRAVLIČNO ULTRAMAX HLP 46 VALVOLINE</t>
  </si>
  <si>
    <t xml:space="preserve">ISO 46,  DIN 51524 (PART 2), ASTM D6 158 HM (2005)                                                    </t>
  </si>
  <si>
    <t>OLJE MOTORNO 10W-40 MOBIL DELVAC XHP ESP</t>
  </si>
  <si>
    <t>OLJE MOTORNO SHEL RIMULA R4 L 15W-40</t>
  </si>
  <si>
    <t>SAE 32 ISO 6743-11 TYPES PAC AND PBC</t>
  </si>
  <si>
    <r>
      <t xml:space="preserve">OLJE MOTORNO 10W 40 </t>
    </r>
    <r>
      <rPr>
        <sz val="10"/>
        <rFont val="Tahoma"/>
        <family val="2"/>
        <charset val="238"/>
      </rPr>
      <t>SHELL RIMULA R6 M</t>
    </r>
  </si>
  <si>
    <t>SINTETIČNO OLJE, SAE 10W-40, ACEA: E4, E7, API CF, Volvo VDS-3</t>
  </si>
  <si>
    <r>
      <t xml:space="preserve">MINERALNO, REDUKTORSKO OLJE, </t>
    </r>
    <r>
      <rPr>
        <sz val="10"/>
        <rFont val="Tahoma"/>
        <family val="2"/>
        <charset val="238"/>
      </rPr>
      <t>ISO 320,</t>
    </r>
    <r>
      <rPr>
        <sz val="10"/>
        <color theme="1"/>
        <rFont val="Tahoma"/>
        <family val="2"/>
        <charset val="238"/>
      </rPr>
      <t xml:space="preserve"> 12925-1 CKSMP, DIN 51517 PART 3                                                             </t>
    </r>
  </si>
  <si>
    <t>85W140, API GL-5, MT-1, DIN PART 3 (CLP), ISO 460</t>
  </si>
  <si>
    <r>
      <t xml:space="preserve">SAE 10W-40, ACEA A3/B4, API </t>
    </r>
    <r>
      <rPr>
        <sz val="10"/>
        <rFont val="Tahoma"/>
        <family val="2"/>
        <charset val="238"/>
      </rPr>
      <t xml:space="preserve">SL/CF   </t>
    </r>
    <r>
      <rPr>
        <sz val="10"/>
        <color theme="1"/>
        <rFont val="Tahoma"/>
        <family val="2"/>
        <charset val="238"/>
      </rPr>
      <t xml:space="preserve">                                                                         </t>
    </r>
  </si>
  <si>
    <r>
      <rPr>
        <sz val="10"/>
        <color theme="1"/>
        <rFont val="Tahoma"/>
        <family val="2"/>
        <charset val="238"/>
      </rPr>
      <t>ISO 220, I</t>
    </r>
    <r>
      <rPr>
        <sz val="10"/>
        <rFont val="Tahoma"/>
        <family val="2"/>
        <charset val="238"/>
      </rPr>
      <t>SO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 xml:space="preserve">12925-1 TYPE CKD, DIN 51517 - PART 3 CLP, AGMA EP 9005-EO2 </t>
    </r>
    <r>
      <rPr>
        <i/>
        <sz val="10"/>
        <color theme="1"/>
        <rFont val="Tahoma"/>
        <family val="2"/>
        <charset val="238"/>
      </rPr>
      <t xml:space="preserve">                                                                    </t>
    </r>
  </si>
  <si>
    <r>
      <t>SINTETIČNO MAZIVO,</t>
    </r>
    <r>
      <rPr>
        <sz val="10"/>
        <rFont val="Tahoma"/>
        <family val="2"/>
        <charset val="238"/>
      </rPr>
      <t xml:space="preserve"> VISKOZNOST 20 - 32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mm2/s DIN ISO 3448</t>
    </r>
  </si>
  <si>
    <t>Vpišite naziv artikla, v kolikor se ponuja enakovreden artikel / Pakiranje</t>
  </si>
  <si>
    <t>OLJE ZA VERIGO MOTORNIH ŽAG HUSQVARNA BIO ADVANCED CHAIN OIL</t>
  </si>
  <si>
    <t>OLJE ZA VERIGE MOTORNIH ŽAG BIOSEGAROL E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</si>
</sst>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C0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 vertical="center"/>
    </xf>
    <xf numFmtId="4" fontId="7" fillId="2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3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 vertical="center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left" vertical="center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D18" sqref="D18"/>
    </sheetView>
  </sheetViews>
  <sheetFormatPr defaultRowHeight="12.75" x14ac:dyDescent="0.2"/>
  <cols>
    <col min="1" max="1" width="3.7109375" style="1" customWidth="1"/>
    <col min="2" max="2" width="8" style="36" bestFit="1" customWidth="1"/>
    <col min="3" max="3" width="33.5703125" style="1" customWidth="1"/>
    <col min="4" max="4" width="35.42578125" style="1" customWidth="1"/>
    <col min="5" max="5" width="21.140625" style="1" customWidth="1"/>
    <col min="6" max="6" width="8.7109375" style="1" bestFit="1" customWidth="1"/>
    <col min="7" max="7" width="9.5703125" style="1" bestFit="1" customWidth="1"/>
    <col min="8" max="8" width="4.140625" style="1" bestFit="1" customWidth="1"/>
    <col min="9" max="9" width="9.42578125" style="1" customWidth="1"/>
    <col min="10" max="10" width="14.85546875" style="1" customWidth="1"/>
    <col min="11" max="16384" width="9.140625" style="1"/>
  </cols>
  <sheetData>
    <row r="1" spans="1:10" ht="18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" x14ac:dyDescent="0.2">
      <c r="A2" s="23"/>
      <c r="B2" s="31"/>
      <c r="C2" s="23"/>
      <c r="D2" s="23"/>
      <c r="E2" s="23"/>
      <c r="F2" s="23"/>
      <c r="G2" s="23"/>
      <c r="H2" s="23"/>
      <c r="I2" s="23"/>
      <c r="J2" s="23"/>
    </row>
    <row r="3" spans="1:10" ht="15" x14ac:dyDescent="0.2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 x14ac:dyDescent="0.2">
      <c r="C4" s="2"/>
      <c r="F4" s="3"/>
      <c r="G4" s="4"/>
      <c r="I4" s="5"/>
    </row>
    <row r="5" spans="1:10" ht="51" x14ac:dyDescent="0.2">
      <c r="A5" s="11" t="s">
        <v>44</v>
      </c>
      <c r="B5" s="54" t="s">
        <v>1</v>
      </c>
      <c r="C5" s="54"/>
      <c r="D5" s="13" t="s">
        <v>2</v>
      </c>
      <c r="E5" s="13" t="s">
        <v>89</v>
      </c>
      <c r="F5" s="12" t="s">
        <v>42</v>
      </c>
      <c r="G5" s="13" t="s">
        <v>31</v>
      </c>
      <c r="H5" s="13" t="s">
        <v>3</v>
      </c>
      <c r="I5" s="14" t="s">
        <v>4</v>
      </c>
      <c r="J5" s="13" t="s">
        <v>43</v>
      </c>
    </row>
    <row r="6" spans="1:10" x14ac:dyDescent="0.2">
      <c r="A6" s="33">
        <v>1</v>
      </c>
      <c r="B6" s="37">
        <v>2000117</v>
      </c>
      <c r="C6" s="34" t="s">
        <v>53</v>
      </c>
      <c r="D6" s="6" t="s">
        <v>5</v>
      </c>
      <c r="E6" s="27"/>
      <c r="F6" s="33" t="s">
        <v>6</v>
      </c>
      <c r="G6" s="33">
        <v>832</v>
      </c>
      <c r="H6" s="7" t="s">
        <v>7</v>
      </c>
      <c r="I6" s="25"/>
      <c r="J6" s="15">
        <f>G6*ROUND(I6,2)</f>
        <v>0</v>
      </c>
    </row>
    <row r="7" spans="1:10" ht="25.5" x14ac:dyDescent="0.2">
      <c r="A7" s="33">
        <v>2</v>
      </c>
      <c r="B7" s="37">
        <v>2000118</v>
      </c>
      <c r="C7" s="34" t="s">
        <v>54</v>
      </c>
      <c r="D7" s="34" t="s">
        <v>35</v>
      </c>
      <c r="E7" s="32"/>
      <c r="F7" s="33" t="s">
        <v>8</v>
      </c>
      <c r="G7" s="7">
        <v>120</v>
      </c>
      <c r="H7" s="7" t="s">
        <v>7</v>
      </c>
      <c r="I7" s="26"/>
      <c r="J7" s="15">
        <f t="shared" ref="J7:J41" si="0">G7*ROUND(I7,2)</f>
        <v>0</v>
      </c>
    </row>
    <row r="8" spans="1:10" x14ac:dyDescent="0.2">
      <c r="A8" s="40">
        <v>3</v>
      </c>
      <c r="B8" s="53">
        <v>2000123</v>
      </c>
      <c r="C8" s="42" t="s">
        <v>55</v>
      </c>
      <c r="D8" s="58" t="s">
        <v>34</v>
      </c>
      <c r="E8" s="43"/>
      <c r="F8" s="8" t="s">
        <v>14</v>
      </c>
      <c r="G8" s="33">
        <v>160</v>
      </c>
      <c r="H8" s="7" t="s">
        <v>7</v>
      </c>
      <c r="I8" s="25"/>
      <c r="J8" s="15">
        <f t="shared" si="0"/>
        <v>0</v>
      </c>
    </row>
    <row r="9" spans="1:10" x14ac:dyDescent="0.2">
      <c r="A9" s="40"/>
      <c r="B9" s="53"/>
      <c r="C9" s="42"/>
      <c r="D9" s="59"/>
      <c r="E9" s="43"/>
      <c r="F9" s="8" t="s">
        <v>9</v>
      </c>
      <c r="G9" s="33">
        <v>70</v>
      </c>
      <c r="H9" s="7" t="s">
        <v>7</v>
      </c>
      <c r="I9" s="25"/>
      <c r="J9" s="15">
        <f t="shared" si="0"/>
        <v>0</v>
      </c>
    </row>
    <row r="10" spans="1:10" ht="25.5" x14ac:dyDescent="0.2">
      <c r="A10" s="33">
        <v>4</v>
      </c>
      <c r="B10" s="37">
        <v>2000125</v>
      </c>
      <c r="C10" s="34" t="s">
        <v>56</v>
      </c>
      <c r="D10" s="34" t="s">
        <v>10</v>
      </c>
      <c r="E10" s="32"/>
      <c r="F10" s="7" t="s">
        <v>11</v>
      </c>
      <c r="G10" s="33">
        <v>400</v>
      </c>
      <c r="H10" s="7" t="s">
        <v>7</v>
      </c>
      <c r="I10" s="25"/>
      <c r="J10" s="15">
        <f t="shared" si="0"/>
        <v>0</v>
      </c>
    </row>
    <row r="11" spans="1:10" ht="25.5" x14ac:dyDescent="0.2">
      <c r="A11" s="33">
        <v>5</v>
      </c>
      <c r="B11" s="37">
        <v>2000131</v>
      </c>
      <c r="C11" s="35" t="s">
        <v>82</v>
      </c>
      <c r="D11" s="6" t="s">
        <v>83</v>
      </c>
      <c r="E11" s="28"/>
      <c r="F11" s="8" t="s">
        <v>12</v>
      </c>
      <c r="G11" s="16">
        <v>280</v>
      </c>
      <c r="H11" s="7" t="s">
        <v>7</v>
      </c>
      <c r="I11" s="25"/>
      <c r="J11" s="15">
        <f t="shared" si="0"/>
        <v>0</v>
      </c>
    </row>
    <row r="12" spans="1:10" ht="25.5" x14ac:dyDescent="0.2">
      <c r="A12" s="33">
        <v>6</v>
      </c>
      <c r="B12" s="37">
        <v>2000132</v>
      </c>
      <c r="C12" s="34" t="s">
        <v>57</v>
      </c>
      <c r="D12" s="34" t="s">
        <v>36</v>
      </c>
      <c r="E12" s="32"/>
      <c r="F12" s="33" t="s">
        <v>9</v>
      </c>
      <c r="G12" s="33">
        <v>16</v>
      </c>
      <c r="H12" s="7" t="s">
        <v>7</v>
      </c>
      <c r="I12" s="25"/>
      <c r="J12" s="15">
        <f t="shared" si="0"/>
        <v>0</v>
      </c>
    </row>
    <row r="13" spans="1:10" ht="25.5" x14ac:dyDescent="0.2">
      <c r="A13" s="33">
        <v>7</v>
      </c>
      <c r="B13" s="37">
        <v>2000133</v>
      </c>
      <c r="C13" s="34" t="s">
        <v>58</v>
      </c>
      <c r="D13" s="17" t="s">
        <v>13</v>
      </c>
      <c r="E13" s="32"/>
      <c r="F13" s="33" t="s">
        <v>9</v>
      </c>
      <c r="G13" s="33">
        <v>60</v>
      </c>
      <c r="H13" s="7" t="s">
        <v>7</v>
      </c>
      <c r="I13" s="25"/>
      <c r="J13" s="15">
        <f t="shared" si="0"/>
        <v>0</v>
      </c>
    </row>
    <row r="14" spans="1:10" x14ac:dyDescent="0.2">
      <c r="A14" s="40">
        <v>8</v>
      </c>
      <c r="B14" s="53">
        <v>2000192</v>
      </c>
      <c r="C14" s="41" t="s">
        <v>59</v>
      </c>
      <c r="D14" s="41" t="s">
        <v>50</v>
      </c>
      <c r="E14" s="43"/>
      <c r="F14" s="8" t="s">
        <v>6</v>
      </c>
      <c r="G14" s="16">
        <f>22*208</f>
        <v>4576</v>
      </c>
      <c r="H14" s="7" t="s">
        <v>7</v>
      </c>
      <c r="I14" s="25"/>
      <c r="J14" s="15">
        <f t="shared" si="0"/>
        <v>0</v>
      </c>
    </row>
    <row r="15" spans="1:10" x14ac:dyDescent="0.2">
      <c r="A15" s="40"/>
      <c r="B15" s="53"/>
      <c r="C15" s="41"/>
      <c r="D15" s="41"/>
      <c r="E15" s="43"/>
      <c r="F15" s="8" t="s">
        <v>14</v>
      </c>
      <c r="G15" s="33">
        <v>40</v>
      </c>
      <c r="H15" s="7" t="s">
        <v>7</v>
      </c>
      <c r="I15" s="25"/>
      <c r="J15" s="15">
        <f t="shared" si="0"/>
        <v>0</v>
      </c>
    </row>
    <row r="16" spans="1:10" x14ac:dyDescent="0.2">
      <c r="A16" s="40">
        <v>9</v>
      </c>
      <c r="B16" s="55">
        <v>2000287</v>
      </c>
      <c r="C16" s="41" t="s">
        <v>60</v>
      </c>
      <c r="D16" s="52" t="s">
        <v>15</v>
      </c>
      <c r="E16" s="43"/>
      <c r="F16" s="33" t="s">
        <v>16</v>
      </c>
      <c r="G16" s="33">
        <v>820</v>
      </c>
      <c r="H16" s="7" t="s">
        <v>7</v>
      </c>
      <c r="I16" s="25"/>
      <c r="J16" s="15">
        <f t="shared" si="0"/>
        <v>0</v>
      </c>
    </row>
    <row r="17" spans="1:10" x14ac:dyDescent="0.2">
      <c r="A17" s="40"/>
      <c r="B17" s="56"/>
      <c r="C17" s="41"/>
      <c r="D17" s="52"/>
      <c r="E17" s="43"/>
      <c r="F17" s="33" t="s">
        <v>14</v>
      </c>
      <c r="G17" s="33">
        <v>80</v>
      </c>
      <c r="H17" s="7" t="s">
        <v>7</v>
      </c>
      <c r="I17" s="25"/>
      <c r="J17" s="15">
        <f t="shared" si="0"/>
        <v>0</v>
      </c>
    </row>
    <row r="18" spans="1:10" ht="38.25" x14ac:dyDescent="0.2">
      <c r="A18" s="33">
        <v>10</v>
      </c>
      <c r="B18" s="37">
        <v>2000312</v>
      </c>
      <c r="C18" s="34" t="s">
        <v>91</v>
      </c>
      <c r="D18" s="18" t="s">
        <v>32</v>
      </c>
      <c r="E18" s="29"/>
      <c r="F18" s="33" t="s">
        <v>17</v>
      </c>
      <c r="G18" s="16">
        <v>1880</v>
      </c>
      <c r="H18" s="7" t="s">
        <v>18</v>
      </c>
      <c r="I18" s="25"/>
      <c r="J18" s="15">
        <f t="shared" si="0"/>
        <v>0</v>
      </c>
    </row>
    <row r="19" spans="1:10" ht="25.5" x14ac:dyDescent="0.2">
      <c r="A19" s="33">
        <v>11</v>
      </c>
      <c r="B19" s="37">
        <v>2000745</v>
      </c>
      <c r="C19" s="34" t="s">
        <v>61</v>
      </c>
      <c r="D19" s="34" t="s">
        <v>88</v>
      </c>
      <c r="E19" s="32"/>
      <c r="F19" s="33" t="s">
        <v>24</v>
      </c>
      <c r="G19" s="33">
        <v>50</v>
      </c>
      <c r="H19" s="7" t="s">
        <v>7</v>
      </c>
      <c r="I19" s="26"/>
      <c r="J19" s="15">
        <f t="shared" si="0"/>
        <v>0</v>
      </c>
    </row>
    <row r="20" spans="1:10" ht="38.25" x14ac:dyDescent="0.2">
      <c r="A20" s="33">
        <v>12</v>
      </c>
      <c r="B20" s="37">
        <v>2000770</v>
      </c>
      <c r="C20" s="34" t="s">
        <v>62</v>
      </c>
      <c r="D20" s="34" t="s">
        <v>49</v>
      </c>
      <c r="E20" s="32"/>
      <c r="F20" s="33" t="s">
        <v>19</v>
      </c>
      <c r="G20" s="33">
        <v>240</v>
      </c>
      <c r="H20" s="7" t="s">
        <v>7</v>
      </c>
      <c r="I20" s="25"/>
      <c r="J20" s="15">
        <f t="shared" si="0"/>
        <v>0</v>
      </c>
    </row>
    <row r="21" spans="1:10" ht="38.25" x14ac:dyDescent="0.2">
      <c r="A21" s="33">
        <v>13</v>
      </c>
      <c r="B21" s="37">
        <v>2001485</v>
      </c>
      <c r="C21" s="34" t="s">
        <v>63</v>
      </c>
      <c r="D21" s="34" t="s">
        <v>20</v>
      </c>
      <c r="E21" s="32"/>
      <c r="F21" s="33" t="s">
        <v>9</v>
      </c>
      <c r="G21" s="33">
        <v>10</v>
      </c>
      <c r="H21" s="7" t="s">
        <v>7</v>
      </c>
      <c r="I21" s="25"/>
      <c r="J21" s="15">
        <f t="shared" si="0"/>
        <v>0</v>
      </c>
    </row>
    <row r="22" spans="1:10" ht="25.5" x14ac:dyDescent="0.2">
      <c r="A22" s="33">
        <v>14</v>
      </c>
      <c r="B22" s="37">
        <v>2001592</v>
      </c>
      <c r="C22" s="34" t="s">
        <v>64</v>
      </c>
      <c r="D22" s="35" t="s">
        <v>37</v>
      </c>
      <c r="E22" s="32"/>
      <c r="F22" s="33" t="s">
        <v>9</v>
      </c>
      <c r="G22" s="33">
        <v>72</v>
      </c>
      <c r="H22" s="7" t="s">
        <v>7</v>
      </c>
      <c r="I22" s="25"/>
      <c r="J22" s="15">
        <f t="shared" si="0"/>
        <v>0</v>
      </c>
    </row>
    <row r="23" spans="1:10" ht="25.5" x14ac:dyDescent="0.2">
      <c r="A23" s="33">
        <v>15</v>
      </c>
      <c r="B23" s="37">
        <v>2001718</v>
      </c>
      <c r="C23" s="35" t="s">
        <v>65</v>
      </c>
      <c r="D23" s="6" t="s">
        <v>26</v>
      </c>
      <c r="E23" s="27"/>
      <c r="F23" s="33" t="s">
        <v>14</v>
      </c>
      <c r="G23" s="33">
        <v>360</v>
      </c>
      <c r="H23" s="7" t="s">
        <v>7</v>
      </c>
      <c r="I23" s="25"/>
      <c r="J23" s="15">
        <f t="shared" si="0"/>
        <v>0</v>
      </c>
    </row>
    <row r="24" spans="1:10" ht="25.5" x14ac:dyDescent="0.2">
      <c r="A24" s="33">
        <v>16</v>
      </c>
      <c r="B24" s="37">
        <v>2001842</v>
      </c>
      <c r="C24" s="34" t="s">
        <v>66</v>
      </c>
      <c r="D24" s="34" t="s">
        <v>41</v>
      </c>
      <c r="E24" s="32"/>
      <c r="F24" s="33" t="s">
        <v>14</v>
      </c>
      <c r="G24" s="33">
        <v>80</v>
      </c>
      <c r="H24" s="7" t="s">
        <v>7</v>
      </c>
      <c r="I24" s="25"/>
      <c r="J24" s="15">
        <f t="shared" si="0"/>
        <v>0</v>
      </c>
    </row>
    <row r="25" spans="1:10" ht="25.5" x14ac:dyDescent="0.2">
      <c r="A25" s="33">
        <v>17</v>
      </c>
      <c r="B25" s="37">
        <v>2002051</v>
      </c>
      <c r="C25" s="34" t="s">
        <v>67</v>
      </c>
      <c r="D25" s="34" t="s">
        <v>51</v>
      </c>
      <c r="E25" s="32"/>
      <c r="F25" s="33" t="s">
        <v>21</v>
      </c>
      <c r="G25" s="33">
        <v>418</v>
      </c>
      <c r="H25" s="7" t="s">
        <v>7</v>
      </c>
      <c r="I25" s="25"/>
      <c r="J25" s="15">
        <f t="shared" si="0"/>
        <v>0</v>
      </c>
    </row>
    <row r="26" spans="1:10" ht="25.5" x14ac:dyDescent="0.2">
      <c r="A26" s="33">
        <v>18</v>
      </c>
      <c r="B26" s="37">
        <v>2002096</v>
      </c>
      <c r="C26" s="6" t="s">
        <v>68</v>
      </c>
      <c r="D26" s="9" t="s">
        <v>87</v>
      </c>
      <c r="E26" s="30"/>
      <c r="F26" s="33" t="s">
        <v>14</v>
      </c>
      <c r="G26" s="16">
        <v>40</v>
      </c>
      <c r="H26" s="7" t="s">
        <v>7</v>
      </c>
      <c r="I26" s="25"/>
      <c r="J26" s="15">
        <f t="shared" si="0"/>
        <v>0</v>
      </c>
    </row>
    <row r="27" spans="1:10" ht="25.5" x14ac:dyDescent="0.2">
      <c r="A27" s="33">
        <v>19</v>
      </c>
      <c r="B27" s="37">
        <v>2002417</v>
      </c>
      <c r="C27" s="34" t="s">
        <v>69</v>
      </c>
      <c r="D27" s="34" t="s">
        <v>38</v>
      </c>
      <c r="E27" s="32"/>
      <c r="F27" s="7" t="s">
        <v>22</v>
      </c>
      <c r="G27" s="16">
        <f>199*27</f>
        <v>5373</v>
      </c>
      <c r="H27" s="7" t="s">
        <v>7</v>
      </c>
      <c r="I27" s="25"/>
      <c r="J27" s="15">
        <f t="shared" si="0"/>
        <v>0</v>
      </c>
    </row>
    <row r="28" spans="1:10" ht="25.5" x14ac:dyDescent="0.2">
      <c r="A28" s="33">
        <v>20</v>
      </c>
      <c r="B28" s="37">
        <v>2002418</v>
      </c>
      <c r="C28" s="34" t="s">
        <v>70</v>
      </c>
      <c r="D28" s="6" t="s">
        <v>85</v>
      </c>
      <c r="E28" s="28"/>
      <c r="F28" s="33" t="s">
        <v>14</v>
      </c>
      <c r="G28" s="33">
        <v>120</v>
      </c>
      <c r="H28" s="7" t="s">
        <v>7</v>
      </c>
      <c r="I28" s="25"/>
      <c r="J28" s="15">
        <f t="shared" si="0"/>
        <v>0</v>
      </c>
    </row>
    <row r="29" spans="1:10" ht="25.5" x14ac:dyDescent="0.2">
      <c r="A29" s="33">
        <v>21</v>
      </c>
      <c r="B29" s="37">
        <v>2002450</v>
      </c>
      <c r="C29" s="34" t="s">
        <v>71</v>
      </c>
      <c r="D29" s="34" t="s">
        <v>84</v>
      </c>
      <c r="E29" s="32"/>
      <c r="F29" s="33" t="s">
        <v>6</v>
      </c>
      <c r="G29" s="33">
        <v>416</v>
      </c>
      <c r="H29" s="7" t="s">
        <v>7</v>
      </c>
      <c r="I29" s="25"/>
      <c r="J29" s="15">
        <f t="shared" si="0"/>
        <v>0</v>
      </c>
    </row>
    <row r="30" spans="1:10" ht="25.5" x14ac:dyDescent="0.2">
      <c r="A30" s="33">
        <v>22</v>
      </c>
      <c r="B30" s="37">
        <v>2002496</v>
      </c>
      <c r="C30" s="34" t="s">
        <v>72</v>
      </c>
      <c r="D30" s="6" t="s">
        <v>23</v>
      </c>
      <c r="E30" s="32"/>
      <c r="F30" s="33" t="s">
        <v>14</v>
      </c>
      <c r="G30" s="33">
        <v>120</v>
      </c>
      <c r="H30" s="7" t="s">
        <v>7</v>
      </c>
      <c r="I30" s="25"/>
      <c r="J30" s="15">
        <f t="shared" si="0"/>
        <v>0</v>
      </c>
    </row>
    <row r="31" spans="1:10" ht="25.5" x14ac:dyDescent="0.2">
      <c r="A31" s="33">
        <v>23</v>
      </c>
      <c r="B31" s="37">
        <v>2002995</v>
      </c>
      <c r="C31" s="34" t="s">
        <v>73</v>
      </c>
      <c r="D31" s="34" t="s">
        <v>81</v>
      </c>
      <c r="E31" s="32"/>
      <c r="F31" s="33" t="s">
        <v>14</v>
      </c>
      <c r="G31" s="33">
        <v>80</v>
      </c>
      <c r="H31" s="7" t="s">
        <v>7</v>
      </c>
      <c r="I31" s="25"/>
      <c r="J31" s="15">
        <f t="shared" si="0"/>
        <v>0</v>
      </c>
    </row>
    <row r="32" spans="1:10" ht="38.25" x14ac:dyDescent="0.2">
      <c r="A32" s="33">
        <v>24</v>
      </c>
      <c r="B32" s="37">
        <v>2003022</v>
      </c>
      <c r="C32" s="34" t="s">
        <v>74</v>
      </c>
      <c r="D32" s="34" t="s">
        <v>45</v>
      </c>
      <c r="E32" s="32"/>
      <c r="F32" s="33" t="s">
        <v>14</v>
      </c>
      <c r="G32" s="33">
        <v>160</v>
      </c>
      <c r="H32" s="7" t="s">
        <v>7</v>
      </c>
      <c r="I32" s="25"/>
      <c r="J32" s="15">
        <f t="shared" si="0"/>
        <v>0</v>
      </c>
    </row>
    <row r="33" spans="1:10" x14ac:dyDescent="0.2">
      <c r="A33" s="33">
        <v>25</v>
      </c>
      <c r="B33" s="37">
        <v>2003080</v>
      </c>
      <c r="C33" s="34" t="s">
        <v>75</v>
      </c>
      <c r="D33" s="34" t="s">
        <v>86</v>
      </c>
      <c r="E33" s="32"/>
      <c r="F33" s="33" t="s">
        <v>24</v>
      </c>
      <c r="G33" s="33">
        <v>140</v>
      </c>
      <c r="H33" s="7" t="s">
        <v>7</v>
      </c>
      <c r="I33" s="25"/>
      <c r="J33" s="15">
        <f t="shared" si="0"/>
        <v>0</v>
      </c>
    </row>
    <row r="34" spans="1:10" x14ac:dyDescent="0.2">
      <c r="A34" s="40">
        <v>26</v>
      </c>
      <c r="B34" s="55">
        <v>2003112</v>
      </c>
      <c r="C34" s="41" t="s">
        <v>76</v>
      </c>
      <c r="D34" s="41" t="s">
        <v>39</v>
      </c>
      <c r="E34" s="43"/>
      <c r="F34" s="8" t="s">
        <v>6</v>
      </c>
      <c r="G34" s="16">
        <v>4160</v>
      </c>
      <c r="H34" s="7" t="s">
        <v>7</v>
      </c>
      <c r="I34" s="25"/>
      <c r="J34" s="15">
        <f t="shared" si="0"/>
        <v>0</v>
      </c>
    </row>
    <row r="35" spans="1:10" x14ac:dyDescent="0.2">
      <c r="A35" s="40"/>
      <c r="B35" s="56"/>
      <c r="C35" s="41"/>
      <c r="D35" s="41"/>
      <c r="E35" s="43"/>
      <c r="F35" s="8" t="s">
        <v>14</v>
      </c>
      <c r="G35" s="33">
        <v>720</v>
      </c>
      <c r="H35" s="7" t="s">
        <v>7</v>
      </c>
      <c r="I35" s="25"/>
      <c r="J35" s="15">
        <f t="shared" si="0"/>
        <v>0</v>
      </c>
    </row>
    <row r="36" spans="1:10" ht="12.75" customHeight="1" x14ac:dyDescent="0.2">
      <c r="A36" s="40">
        <v>27</v>
      </c>
      <c r="B36" s="55">
        <v>2003212</v>
      </c>
      <c r="C36" s="42" t="s">
        <v>77</v>
      </c>
      <c r="D36" s="42" t="s">
        <v>78</v>
      </c>
      <c r="E36" s="43"/>
      <c r="F36" s="33" t="s">
        <v>33</v>
      </c>
      <c r="G36" s="16">
        <v>4000</v>
      </c>
      <c r="H36" s="7" t="s">
        <v>7</v>
      </c>
      <c r="I36" s="25"/>
      <c r="J36" s="15">
        <f t="shared" si="0"/>
        <v>0</v>
      </c>
    </row>
    <row r="37" spans="1:10" ht="12.75" customHeight="1" x14ac:dyDescent="0.2">
      <c r="A37" s="40"/>
      <c r="B37" s="57"/>
      <c r="C37" s="42"/>
      <c r="D37" s="42"/>
      <c r="E37" s="43"/>
      <c r="F37" s="8" t="s">
        <v>6</v>
      </c>
      <c r="G37" s="16">
        <f>208*30</f>
        <v>6240</v>
      </c>
      <c r="H37" s="7" t="s">
        <v>7</v>
      </c>
      <c r="I37" s="25"/>
      <c r="J37" s="15">
        <f t="shared" si="0"/>
        <v>0</v>
      </c>
    </row>
    <row r="38" spans="1:10" x14ac:dyDescent="0.2">
      <c r="A38" s="40"/>
      <c r="B38" s="57"/>
      <c r="C38" s="42"/>
      <c r="D38" s="42"/>
      <c r="E38" s="43"/>
      <c r="F38" s="8" t="s">
        <v>14</v>
      </c>
      <c r="G38" s="33">
        <v>220</v>
      </c>
      <c r="H38" s="7" t="s">
        <v>7</v>
      </c>
      <c r="I38" s="25"/>
      <c r="J38" s="15">
        <f t="shared" si="0"/>
        <v>0</v>
      </c>
    </row>
    <row r="39" spans="1:10" ht="25.5" x14ac:dyDescent="0.2">
      <c r="A39" s="33">
        <v>28</v>
      </c>
      <c r="B39" s="37">
        <v>2003354</v>
      </c>
      <c r="C39" s="6" t="s">
        <v>79</v>
      </c>
      <c r="D39" s="6" t="s">
        <v>25</v>
      </c>
      <c r="E39" s="32"/>
      <c r="F39" s="33" t="s">
        <v>14</v>
      </c>
      <c r="G39" s="33">
        <v>80</v>
      </c>
      <c r="H39" s="7" t="s">
        <v>7</v>
      </c>
      <c r="I39" s="25"/>
      <c r="J39" s="15">
        <f t="shared" si="0"/>
        <v>0</v>
      </c>
    </row>
    <row r="40" spans="1:10" ht="25.5" x14ac:dyDescent="0.2">
      <c r="A40" s="33">
        <v>29</v>
      </c>
      <c r="B40" s="37">
        <v>2003403</v>
      </c>
      <c r="C40" s="34" t="s">
        <v>80</v>
      </c>
      <c r="D40" s="34" t="s">
        <v>52</v>
      </c>
      <c r="E40" s="32"/>
      <c r="F40" s="33" t="s">
        <v>24</v>
      </c>
      <c r="G40" s="33">
        <v>300</v>
      </c>
      <c r="H40" s="7" t="s">
        <v>7</v>
      </c>
      <c r="I40" s="25"/>
      <c r="J40" s="15">
        <f t="shared" si="0"/>
        <v>0</v>
      </c>
    </row>
    <row r="41" spans="1:10" ht="51" x14ac:dyDescent="0.2">
      <c r="A41" s="33">
        <v>30</v>
      </c>
      <c r="B41" s="37">
        <v>2003640</v>
      </c>
      <c r="C41" s="34" t="s">
        <v>90</v>
      </c>
      <c r="D41" s="10" t="s">
        <v>46</v>
      </c>
      <c r="E41" s="27"/>
      <c r="F41" s="33" t="s">
        <v>9</v>
      </c>
      <c r="G41" s="33">
        <v>40</v>
      </c>
      <c r="H41" s="7" t="s">
        <v>7</v>
      </c>
      <c r="I41" s="25"/>
      <c r="J41" s="15">
        <f t="shared" si="0"/>
        <v>0</v>
      </c>
    </row>
    <row r="42" spans="1:10" ht="15" customHeight="1" x14ac:dyDescent="0.2">
      <c r="A42" s="51" t="s">
        <v>27</v>
      </c>
      <c r="B42" s="51"/>
      <c r="C42" s="51"/>
      <c r="D42" s="51"/>
      <c r="E42" s="51"/>
      <c r="F42" s="51"/>
      <c r="G42" s="51"/>
      <c r="H42" s="51"/>
      <c r="I42" s="51"/>
      <c r="J42" s="24">
        <f>SUM(J6:J41)</f>
        <v>0</v>
      </c>
    </row>
    <row r="43" spans="1:10" x14ac:dyDescent="0.2">
      <c r="A43" s="19"/>
      <c r="B43" s="38"/>
      <c r="C43" s="19"/>
      <c r="D43" s="19"/>
      <c r="E43" s="19"/>
      <c r="F43" s="19"/>
      <c r="G43" s="19"/>
      <c r="H43" s="19"/>
      <c r="I43" s="19"/>
      <c r="J43" s="19"/>
    </row>
    <row r="44" spans="1:10" ht="15" customHeight="1" x14ac:dyDescent="0.2">
      <c r="A44" s="49" t="s">
        <v>28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x14ac:dyDescent="0.2">
      <c r="A45" s="19"/>
      <c r="B45" s="38"/>
      <c r="C45" s="19"/>
      <c r="D45" s="19"/>
      <c r="E45" s="19"/>
      <c r="F45" s="46"/>
      <c r="G45" s="46"/>
      <c r="H45" s="46"/>
      <c r="I45" s="20"/>
      <c r="J45" s="21"/>
    </row>
    <row r="46" spans="1:10" ht="13.5" thickBot="1" x14ac:dyDescent="0.25">
      <c r="A46" s="50" t="s">
        <v>47</v>
      </c>
      <c r="B46" s="50"/>
      <c r="C46" s="50"/>
      <c r="D46" s="19"/>
      <c r="E46" s="19"/>
      <c r="F46" s="46" t="s">
        <v>40</v>
      </c>
      <c r="G46" s="46"/>
      <c r="H46" s="46"/>
      <c r="I46" s="46"/>
      <c r="J46" s="46"/>
    </row>
    <row r="47" spans="1:10" x14ac:dyDescent="0.2">
      <c r="A47" s="19"/>
      <c r="B47" s="38"/>
      <c r="C47" s="19"/>
      <c r="D47" s="22" t="s">
        <v>29</v>
      </c>
      <c r="E47" s="22"/>
      <c r="F47" s="48"/>
      <c r="G47" s="48"/>
      <c r="H47" s="48"/>
      <c r="I47" s="48"/>
      <c r="J47" s="48"/>
    </row>
    <row r="48" spans="1:10" ht="13.5" thickBot="1" x14ac:dyDescent="0.25">
      <c r="A48" s="50" t="s">
        <v>48</v>
      </c>
      <c r="B48" s="50"/>
      <c r="C48" s="50"/>
      <c r="D48" s="19"/>
      <c r="E48" s="19"/>
      <c r="F48" s="47"/>
      <c r="G48" s="47"/>
      <c r="H48" s="47"/>
      <c r="I48" s="47"/>
      <c r="J48" s="47"/>
    </row>
    <row r="49" spans="1:10" x14ac:dyDescent="0.2">
      <c r="A49" s="19"/>
      <c r="B49" s="38"/>
      <c r="C49" s="19"/>
      <c r="D49" s="19"/>
      <c r="E49" s="19"/>
      <c r="F49" s="39" t="s">
        <v>30</v>
      </c>
      <c r="G49" s="39"/>
      <c r="H49" s="39"/>
      <c r="I49" s="39"/>
      <c r="J49" s="39"/>
    </row>
    <row r="50" spans="1:10" x14ac:dyDescent="0.2">
      <c r="A50" s="19"/>
      <c r="B50" s="38"/>
      <c r="C50" s="19"/>
      <c r="D50" s="19"/>
      <c r="E50" s="19"/>
      <c r="F50" s="19"/>
      <c r="G50" s="19"/>
      <c r="H50" s="19"/>
      <c r="I50" s="19"/>
      <c r="J50" s="19"/>
    </row>
    <row r="51" spans="1:10" x14ac:dyDescent="0.2">
      <c r="A51" s="19"/>
      <c r="B51" s="38"/>
      <c r="C51" s="19"/>
      <c r="D51" s="19"/>
      <c r="E51" s="19"/>
      <c r="F51" s="19"/>
      <c r="G51" s="19"/>
      <c r="H51" s="19"/>
      <c r="I51" s="19"/>
      <c r="J51" s="19"/>
    </row>
    <row r="52" spans="1:10" x14ac:dyDescent="0.2">
      <c r="A52" s="19"/>
      <c r="B52" s="38"/>
      <c r="C52" s="19"/>
      <c r="D52" s="19"/>
      <c r="E52" s="19"/>
      <c r="F52" s="19"/>
      <c r="G52" s="19"/>
      <c r="H52" s="19"/>
      <c r="I52" s="19"/>
      <c r="J52" s="19"/>
    </row>
  </sheetData>
  <sheetProtection algorithmName="SHA-512" hashValue="leV4xjzRIuLylWRj/hEWK4D9Jcj9+UqYAehWVFKoUbYa1/8QQSz9j5Fx6qCDpN9+CqQJ0JEiYwzu7NvDCeGIxw==" saltValue="t+JTWlhdOwT0/FGFHVDjMg==" spinCount="100000" sheet="1" objects="1" scenarios="1"/>
  <mergeCells count="37">
    <mergeCell ref="A14:A15"/>
    <mergeCell ref="C14:C15"/>
    <mergeCell ref="D14:D15"/>
    <mergeCell ref="E14:E15"/>
    <mergeCell ref="A8:A9"/>
    <mergeCell ref="C8:C9"/>
    <mergeCell ref="D8:D9"/>
    <mergeCell ref="E8:E9"/>
    <mergeCell ref="B5:C5"/>
    <mergeCell ref="B14:B15"/>
    <mergeCell ref="B16:B17"/>
    <mergeCell ref="B34:B35"/>
    <mergeCell ref="B36:B38"/>
    <mergeCell ref="A1:J1"/>
    <mergeCell ref="A3:J3"/>
    <mergeCell ref="F45:H45"/>
    <mergeCell ref="F48:J48"/>
    <mergeCell ref="F46:J46"/>
    <mergeCell ref="F47:J47"/>
    <mergeCell ref="A44:J44"/>
    <mergeCell ref="A46:C46"/>
    <mergeCell ref="A48:C48"/>
    <mergeCell ref="A42:I42"/>
    <mergeCell ref="E34:E35"/>
    <mergeCell ref="A16:A17"/>
    <mergeCell ref="C16:C17"/>
    <mergeCell ref="D16:D17"/>
    <mergeCell ref="E16:E17"/>
    <mergeCell ref="B8:B9"/>
    <mergeCell ref="F49:J49"/>
    <mergeCell ref="A34:A35"/>
    <mergeCell ref="C34:C35"/>
    <mergeCell ref="D34:D35"/>
    <mergeCell ref="D36:D38"/>
    <mergeCell ref="C36:C38"/>
    <mergeCell ref="A36:A38"/>
    <mergeCell ref="E36:E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Sklop 1</vt:lpstr>
    </vt:vector>
  </TitlesOfParts>
  <Company>Actual I.T.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Hernog Lar</dc:creator>
  <cp:lastModifiedBy>Hernog Lar</cp:lastModifiedBy>
  <cp:lastPrinted>2021-02-17T10:45:20Z</cp:lastPrinted>
  <dcterms:created xsi:type="dcterms:W3CDTF">2012-06-21T10:54:47Z</dcterms:created>
  <dcterms:modified xsi:type="dcterms:W3CDTF">2021-03-18T07:26:10Z</dcterms:modified>
</cp:coreProperties>
</file>