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260-2020\"/>
    </mc:Choice>
  </mc:AlternateContent>
  <xr:revisionPtr revIDLastSave="0" documentId="8_{C5A4AA4E-6629-413E-BC02-2EB6EC75F4C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kapitulacija" sheetId="2" r:id="rId1"/>
    <sheet name="GOI IN OSTALA DELA" sheetId="1" r:id="rId2"/>
    <sheet name="Katodna zascita" sheetId="5" r:id="rId3"/>
  </sheets>
  <definedNames>
    <definedName name="_xlnm.Print_Area" localSheetId="0">Rekapitulacija!$A$1:$F$40</definedName>
    <definedName name="_xlnm.Print_Titles" localSheetId="1">'GOI IN OSTALA DELA'!$51:$51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9" i="1" l="1"/>
  <c r="F20" i="2"/>
  <c r="B24" i="2" l="1"/>
  <c r="F181" i="1"/>
  <c r="F178" i="1"/>
  <c r="F183" i="1" l="1"/>
  <c r="F24" i="2" s="1"/>
  <c r="F66" i="1"/>
  <c r="F63" i="1"/>
  <c r="F94" i="5" l="1"/>
  <c r="F92" i="5"/>
  <c r="F89" i="5"/>
  <c r="F86" i="5"/>
  <c r="F83" i="5"/>
  <c r="F80" i="5"/>
  <c r="F77" i="5"/>
  <c r="F74" i="5"/>
  <c r="F71" i="5"/>
  <c r="F68" i="5"/>
  <c r="F65" i="5"/>
  <c r="F62" i="5"/>
  <c r="F59" i="5"/>
  <c r="F56" i="5"/>
  <c r="F53" i="5"/>
  <c r="F50" i="5"/>
  <c r="F47" i="5"/>
  <c r="F44" i="5"/>
  <c r="F41" i="5"/>
  <c r="F38" i="5"/>
  <c r="F30" i="5"/>
  <c r="F28" i="5"/>
  <c r="F26" i="5"/>
  <c r="F24" i="5"/>
  <c r="F21" i="5"/>
  <c r="F18" i="5"/>
  <c r="F15" i="5"/>
  <c r="F12" i="5"/>
  <c r="F9" i="5"/>
  <c r="F6" i="5"/>
  <c r="F95" i="5" l="1"/>
  <c r="F32" i="5"/>
  <c r="F28" i="2"/>
  <c r="F27" i="2"/>
  <c r="F26" i="2" l="1"/>
  <c r="F172" i="1"/>
  <c r="F137" i="1"/>
  <c r="F158" i="1" l="1"/>
  <c r="F155" i="1"/>
  <c r="F152" i="1"/>
  <c r="F149" i="1"/>
  <c r="F146" i="1"/>
  <c r="F143" i="1"/>
  <c r="F140" i="1"/>
  <c r="F134" i="1"/>
  <c r="F169" i="1"/>
  <c r="F166" i="1" l="1"/>
  <c r="F120" i="1"/>
  <c r="F104" i="1"/>
  <c r="F86" i="1"/>
  <c r="F87" i="1" l="1"/>
  <c r="F71" i="1"/>
  <c r="F70" i="1"/>
  <c r="F69" i="1"/>
  <c r="F131" i="1" l="1"/>
  <c r="F128" i="1"/>
  <c r="F112" i="1"/>
  <c r="F96" i="1"/>
  <c r="F76" i="1"/>
  <c r="F77" i="1" s="1"/>
  <c r="F19" i="2" s="1"/>
  <c r="F21" i="2" l="1"/>
  <c r="F60" i="1"/>
  <c r="F57" i="1" l="1"/>
  <c r="F54" i="1"/>
  <c r="F72" i="1" s="1"/>
  <c r="F18" i="2" l="1"/>
  <c r="F173" i="1" l="1"/>
  <c r="F22" i="2" s="1"/>
  <c r="F17" i="2" s="1"/>
  <c r="F30" i="2" s="1"/>
  <c r="F32" i="2" s="1"/>
  <c r="F34" i="2" l="1"/>
  <c r="F36" i="2" s="1"/>
</calcChain>
</file>

<file path=xl/sharedStrings.xml><?xml version="1.0" encoding="utf-8"?>
<sst xmlns="http://schemas.openxmlformats.org/spreadsheetml/2006/main" count="351" uniqueCount="170">
  <si>
    <t>*</t>
  </si>
  <si>
    <t>A.</t>
  </si>
  <si>
    <t>kpl</t>
  </si>
  <si>
    <t>►</t>
  </si>
  <si>
    <t>vse mere kontrolirati na kraju samem oz. na gradbišču</t>
  </si>
  <si>
    <t xml:space="preserve">pri opisih upoštevati TEHNIČNO POROČILO </t>
  </si>
  <si>
    <t>1.</t>
  </si>
  <si>
    <t>2.</t>
  </si>
  <si>
    <t>3.</t>
  </si>
  <si>
    <t>vse zasipe in utrjevanje tal po končanih delih</t>
  </si>
  <si>
    <t>upoštevati vsa dodatna navodila nadzora in projektanta</t>
  </si>
  <si>
    <t>m2</t>
  </si>
  <si>
    <t>m1</t>
  </si>
  <si>
    <t>m3</t>
  </si>
  <si>
    <t xml:space="preserve">IZDELKA NAPRAM ZAHTEVANEMU! </t>
  </si>
  <si>
    <t>dobavo in pripravo vseh veznih in pritrdilnih materialov</t>
  </si>
  <si>
    <t>Skupaj:</t>
  </si>
  <si>
    <t>Ponudnik:</t>
  </si>
  <si>
    <t>GRADBENA DELA</t>
  </si>
  <si>
    <t>RUŠITVENA DELA</t>
  </si>
  <si>
    <t>ZEMELJSKA DELA</t>
  </si>
  <si>
    <t>B.</t>
  </si>
  <si>
    <t>DDV 22%</t>
  </si>
  <si>
    <t>SKUPAJ Z DDV:</t>
  </si>
  <si>
    <t>SKUPAJ BREZ DDV:</t>
  </si>
  <si>
    <t>Rušitvena dela</t>
  </si>
  <si>
    <t>Zemeljska dela</t>
  </si>
  <si>
    <t>4.</t>
  </si>
  <si>
    <t>ARMIRANOBETONSKA DELA</t>
  </si>
  <si>
    <t>TESARSKA DELA</t>
  </si>
  <si>
    <t xml:space="preserve">kg </t>
  </si>
  <si>
    <t>Lokacija:         Luka Koper</t>
  </si>
  <si>
    <t>Opis postavke</t>
  </si>
  <si>
    <t>Enota mere</t>
  </si>
  <si>
    <t>Količina</t>
  </si>
  <si>
    <t>Cena na enoto mere</t>
  </si>
  <si>
    <t>Vrednost</t>
  </si>
  <si>
    <t>Zap. št.</t>
  </si>
  <si>
    <t>C.</t>
  </si>
  <si>
    <t>D.</t>
  </si>
  <si>
    <t>vse dobave in nabave materialov ter veznih in montažnih materialov</t>
  </si>
  <si>
    <t>vse horizontalne in vertikalne prenose ter prevoze na gradbišču in do gradbišča</t>
  </si>
  <si>
    <t>vsa zavarovanja in podpiranja med izkopi in zasipi ter rušitvenimi deli</t>
  </si>
  <si>
    <t>odvoz demontiranega in rušenega materiala na stalno deponijo, komplet s plačilom vseh komunalnih pristojbin</t>
  </si>
  <si>
    <t>ves standardizirani vezni in montažni material pri opažarskih delih</t>
  </si>
  <si>
    <t>negovanje in vibriranje betonov med vgradnjo in pred razopaženjem betonskih elementov</t>
  </si>
  <si>
    <t>vse delovne in lovilne odre - razen odrov, ki so posebej navedeni v popisu</t>
  </si>
  <si>
    <t>VSI PONUDNIKI Z ODDAJO PONUDBE POTRJUJEJO DA SO UPOŠTEVALI ZAHTEVANE MATERIALE IN</t>
  </si>
  <si>
    <t>OPREMO, OZIROMA SO ZAGOTOVILI KVALITETNO IN ESTETSKO ENAKOVREDNOST PONUJENEGA</t>
  </si>
  <si>
    <t>Vsi vgrajeni elementi in materiali morajo imeti vsa ustrezna dokazila, ki so zahtevana po slovenskih predpisih.</t>
  </si>
  <si>
    <t>Opombe - v ceni upoštevati:</t>
  </si>
  <si>
    <t>kom</t>
  </si>
  <si>
    <t>OSTALA DELA</t>
  </si>
  <si>
    <t>a</t>
  </si>
  <si>
    <t xml:space="preserve">VK </t>
  </si>
  <si>
    <t>ur</t>
  </si>
  <si>
    <t>b</t>
  </si>
  <si>
    <t>PK</t>
  </si>
  <si>
    <t>c</t>
  </si>
  <si>
    <t>NK</t>
  </si>
  <si>
    <t xml:space="preserve">Razna nepredvidena rušitvena dela, ki se pojavijo v času gradnje in se obračunajo po dejanskih porabljenem času delavcev, z vpisom v gradbeni dnevnik in po predhodni potrditvi  naročnika. Dela se obračunajo le na pozicijah, kjer z opisom le-ta niso predvidena. V ceni zajeti tudi ves material in opremo potrebno za delo. </t>
  </si>
  <si>
    <t xml:space="preserve">Objekt:            Sanacija spodnje nosilne konstrukcije obale 10. veza </t>
  </si>
  <si>
    <t xml:space="preserve">                         in dostopnih mostov</t>
  </si>
  <si>
    <t>vsa podpiranja in zavarovanja med opaženjem in betoniranjem konstrukcij</t>
  </si>
  <si>
    <t>VSA NAVEDENA KOMERCIALNA IMENA SO UPORABLJENA ZGOLJ ZARADI DOLOČITVE ZAHTEVANE KVALITETE, KI JO MORA PONUDNIK IZPOLNITI !</t>
  </si>
  <si>
    <t>Pri vseh postavkah je potrebno upoštevati vsa pripravljalna in zaključna dela, vse prevoze in odvoze, potreben montažni in pritrdilni material, ter eventuelno potrebno podkonstrukcijo.</t>
  </si>
  <si>
    <t>Pri vseh opisih delovnih postavk smiselno veljajo splošna določila standardiziranih opisov del za visoko gradnjo GIPOSS. V enotnih cenah je upoštevati ves potrebni material, delo in  transporte, vgrajeno franko objekt!</t>
  </si>
  <si>
    <t xml:space="preserve">Ponudnik je dolžan pri ponudbi upoštevati vse povezane stroške, ki so potrebni za tehnično pravilno izvedbo del, ki jih ponuja v izvedbo (kot npr. razni pritrdilni material, vezni, tesnilni material, podkonstrukcije  in podobno. </t>
  </si>
  <si>
    <t>Stroške za izvajanje tekoče kontrole vključno s pridobivanjem vseh potrebnih dokazil mora izvajalec vključiti v svojo ponudbeno ceno. V ceni postavk mora biti upoštevana zahtevnost izvedbe in vpliv plimovanja na potek del, temu je potrebno prilagoditi postopke oz. delovne procese ter uporabljene materiale. Prav tako morajo biti v ceni postavk upoštevani morebitni dodatni oz. začasni ukrepi za preprečevanje škodljivega vpliva morja na del konstrukcije, ki se sanira, v kolikor določene faze oz. koraka sanacije v skladu s PZI zaradi plimovanja ne bo mogoče zaključiti v enem intervalu oseke.</t>
  </si>
  <si>
    <t>Sanacijo je potrebno izvajati po projektu PZI št. JP-09/20, ki je izdelan skladno s  smernicami poročila o pregledu objekta, ki ga je pripravil inštitut IGMAT d.d., pod oznako 3-KON-19.</t>
  </si>
  <si>
    <t>Pripravljalna dela</t>
  </si>
  <si>
    <t>Dobava splavov, ki so potrebni varno izvajanje dela pod AB konstrukcijo obale in zavarovanjem zgornjega dela obale ob izvajanju posamezne faze (omejitev prometa) vse v skladu z navodili in omejitvami naročnika ter projekta PZI.</t>
  </si>
  <si>
    <t>Izkop skalometa na kopenski strani pod dostopnima mostovoma (osi M in O) v območju kap pilotov in krajnih vzdolžnikov, vključno z odmetom na predvideno mesto ter po zaključku del ponovno nasutje z istim materialom.</t>
  </si>
  <si>
    <t>Armiranobetonska dela</t>
  </si>
  <si>
    <t>prečniki: (0,12*1,2+0,5*0,1*2)*24,2*33=194,86 m3</t>
  </si>
  <si>
    <t>tirni nosilci: ((0,4*0,12+0,3*0,1)+(0,8*0,12+0,3*0,1*2)+(0,8*0,12+0,3*0,1*2))*7,8*30=91,26 m3</t>
  </si>
  <si>
    <t>prečniki: (1,2+0,5*2)*24,2*33=1756,92 m3</t>
  </si>
  <si>
    <t>tirni nosilci: ((0,4+0,3)+(0,8+0,3*2)+(0,8+0,3*2))*7,8*30=819,0 m3</t>
  </si>
  <si>
    <t>Premaz vseh saniranih betonskih površin nosilcev (prečniki, tirni nosilci, vzdolžniki) s penetrabilnim sredstvom za nego svežega betona in nadaljnjo zaščito betona pred prodorom agresivnih snovi, skladno s SIST EN 1504-2 (kot npr. Pavishield).</t>
  </si>
  <si>
    <t>Strokovni pregled in dokumentiranje stanja obstoječe armature (po čiščenju armature).</t>
  </si>
  <si>
    <t>dotopna mostova:  (0,12*1,2+0,5*0,1*2)*(30,4+39,4)*2=34,06 m3</t>
  </si>
  <si>
    <t>vzdolžniki: (0,4*0,12+0,3*0,1*2)*7,8*36=30,33 m3</t>
  </si>
  <si>
    <t>vzdolžniki: (0,4+0,3*2)*7,8*36=280,8 m3</t>
  </si>
  <si>
    <t>dotopna mostova-prečniki:  (1,2+0,5*2)*(30,4+39,4)*2=307,12 m3</t>
  </si>
  <si>
    <t>dotopna mostova-prečniki:  (0,12*1,2+0,5*0,1*2)*(30,4+39,4)*2=34,06 m3</t>
  </si>
  <si>
    <t>Nadomestitev eventuelne korodirane spodnje armature v nosilcih (tirni nosilci in prečniki) z dolepljenjem karbonskih lamel z ocenjeno širino 50 mm in debelino 1,2 mm (detajl in tip lamel poda projektant ob izvedbi, glede na ugotovljeno stopnjo korozije armature).</t>
  </si>
  <si>
    <t>kape pilotov:  2,2*0,1*234+3,22*0,1*42=65,0 m3</t>
  </si>
  <si>
    <t>kape pilotov:  2,2*234+3,22*42=650,04 m2</t>
  </si>
  <si>
    <t>Dobava in vgradnja opaža kap pilotov v gabaritih obsotječih kap ali največ do 5 cm večje dimenzije posamezne stranice opaža, opaž je lahko v leseni ali jekleni (pločevinasti) izvedbi glede na tehnologijo izvajalca.</t>
  </si>
  <si>
    <t>kape pilotov:  2,64*234+3,86*42=779,88 m2</t>
  </si>
  <si>
    <t>kape pilotov:  2,2*0,15*234+3,22*0,15*42=97,51 m3</t>
  </si>
  <si>
    <t>Krivljenje, rezanje, dobava in vgradnja dodatne armature v vzdolžnike in prečnike po potrebi (v primeru prekorodiranih stremen) v skladu z detajlom na listu št. 15, potrdi projektant glede na dejansko ugotovljeno stanje ob izvedbi, v ceni upoštevati varjenje novih stremen na obstoječe zdrave dele stremen.</t>
  </si>
  <si>
    <t>ocena: 20% prečnikov in 20% saniranih vdolžnikov</t>
  </si>
  <si>
    <t>Krivljenje, rezanje, dobava in vgradnja dodatne armature v kape pilotov v skladu z detajlom na listu št. 14, potrdi projektant glede na dejansko ugotovljeno stanje ob izvedbi, v ceni upoštevati prilagajanje opažu kap na licu mesta.</t>
  </si>
  <si>
    <t>ocena: 10% tirnih nosilcev in 20% prečnikov</t>
  </si>
  <si>
    <t>Izvedba preizkusa površinske natezne trdnosti betona po metodi "pull-off", kriterij 1,5 MPa, preizkus se izvede na očiščeni betonski površini pred betoniranjem, vključno z izdelavo poročil o rezultatih meritev.</t>
  </si>
  <si>
    <t>Ureditev in zavarovanje gradbišča, postavitev gradbiščne table, označba območij obale s prepovedjo prometa v času izvajanja del (omejitve navedene v tehničnem poročilu), postavitev gradbiščnega kontejnerja, gradbiščni priklop na elektriko, vodovod in sprotno čiščenje gradbišča.</t>
  </si>
  <si>
    <t>Tesarska dela</t>
  </si>
  <si>
    <t>ELEKTRIČNE INŠTALACIJE - KATODNA ZAŠČITA</t>
  </si>
  <si>
    <t>Lokalna sanacija manjših poškodb na spodnji strani plošče, čelnem in konzolnem robu obale: ročno odbijanje lokalno degradiranega betona, do globine zdravega, čvrstega betona, vključno s finim čiščenjem odstranjenih delcev ter odvozom materiala.</t>
  </si>
  <si>
    <t>Lokalna sanacija manjših poškodb na spodnji strani plošče, čelnem in konzolnem robu obale: čiščenje obstoječe armature do zahtevanega sijaja (SA2,5 pri peskanih površinah oziroma ST2 pri ročnem čiščenju).</t>
  </si>
  <si>
    <t>Lokalna sanacija manjših poškodb na spodnji strani plošče, čelnem in konzolnem robu obale: pranje pripravljene betonske površine pred nanašanjam reparaturne malte z vodnim curkom s pritiskom 40-60 MPa.</t>
  </si>
  <si>
    <t>Lokalna sanacija manjših poškodb na spodnji strani plošče, čelnem in konzolnem robu obale: premaz obstoječe armature s premazom, ki služi kot kontaktni premaz in protikorozijska zaščita armature (skladno s SIST EN 1504-7).</t>
  </si>
  <si>
    <t>Lokalna sanacija manjših poškodb na spodnji strani plošče, čelnem in konzolnem robu obale: strojno ali ročno nanašanje sanacijske reparaturne malte razreda R4 v povprečni debelini do 4 cm (lokalno do 5 cm).</t>
  </si>
  <si>
    <t>ocena: 900 m2 v globini do 5 cm</t>
  </si>
  <si>
    <t>ocena: 900 m2</t>
  </si>
  <si>
    <t>konzolni rob (zgornja stran):  3,2*253,4*0,08+0,12*253,4*0,08*2=69,74 m3</t>
  </si>
  <si>
    <t>Čiščenje obstoječe armature nosilcev (prečniki, tirni nosilci, vzdolžniki), kap pilotov in konzolnega roba do zahtevanega sijaja (SA2,5 pri peskanih površinah oziroma ST2 pri ročnem čiščenju).</t>
  </si>
  <si>
    <t>Pranje vseh pripravljenih betonskih površin nosilcev (prečniki, tirni nosilci, vzdolžniki), kap pilotov in konzolnega roba pred betoniranjem z vodnim curkom s pritiskom 40-60 MPa.</t>
  </si>
  <si>
    <t>Premaz obstoječe armature nosilcev (prečniki, tirni nosilci, vzdolžniki), kap pilotov in konzolnega roba s premazom, ki služi kot kontaktni premaz in protikorozijska zaščita armature (skladno s SIST EN 1504-7).</t>
  </si>
  <si>
    <t>Dobava in vgradnja SCC betona C35/45 XC4 XS3 (prečniki, tirni nosilci, vzdolžniki, kape pilotov, konzolni rob) v enakih gabaritih kot obstoječe.</t>
  </si>
  <si>
    <t>prečniki: (1,2+0,5*2)*24,2*33=1756,92 m2</t>
  </si>
  <si>
    <t>tirni nosilci: ((0,4+0,3)+(0,8+0,3*2)+(0,8+0,3*2))*7,8*30=819,0 m2</t>
  </si>
  <si>
    <t>vzdolžniki: (0,4+0,3*2)*7,8*36=280,8 m2</t>
  </si>
  <si>
    <t>dotopna mostova-prečniki:  (1,2+0,5*2)*(30,4+39,4)*2=307,12 m2</t>
  </si>
  <si>
    <t>konzolni rob (zgornja stran):  3,2*253,4+0,12*253,4*2=871,7 m2</t>
  </si>
  <si>
    <t>konzolni rob (zgornja stran):  3,2*253,4*0,12+0,12*253,4*0,12*2=104,60 m3</t>
  </si>
  <si>
    <t>Krivljenje, rezanje, dobava in vgradnja dodatne zgornje armature konzolnega roba, potrdi projektant glede na dejansko ugotovljeno stanje ob izvedbi, v ceni upoštevati prilagajanje opažu na licu mesta.</t>
  </si>
  <si>
    <t>Demontaža in montaža opstoječe opreme</t>
  </si>
  <si>
    <t>Katodna zaščita betona</t>
  </si>
  <si>
    <t>Zaustavitev sistema katodne zaščite. Odključitev anodnih tokokrogov ter izolacija napajalne napetosti naprav katodne zaščite.</t>
  </si>
  <si>
    <t>Demontaža anod sidranih v betonsko konstrukcijo, čiščenje organskega materiala iz kabelskega razvoda na posamezno anodo pred izvlačenjem iz sidrišča pod priobalno konstrukcijo. Čiščenje in konzervacija MMO MT 3,2/120 elementov. Skladiščenje za čas sanacije.</t>
  </si>
  <si>
    <t>Demontaža anodnih in katodnih vodnikov montiranih na betonsko konstrukcijo.Odpiranje jaškov na 8m za dostop.</t>
  </si>
  <si>
    <t>m</t>
  </si>
  <si>
    <t>Demontaža stalenga merilnega mesta SMM</t>
  </si>
  <si>
    <t>kos</t>
  </si>
  <si>
    <r>
      <t>Montaža anodnih in katodnih vodnikov  pod pomolom na plavajočem podestu izvajalca katodne zaščite. Montažni pribor pod priobalno konstrukcijo INOX 316L</t>
    </r>
    <r>
      <rPr>
        <sz val="10"/>
        <rFont val="Arial"/>
        <family val="2"/>
        <charset val="238"/>
      </rPr>
      <t>.</t>
    </r>
  </si>
  <si>
    <t>Dekonzervacija in vgradnja anod s sidranjem v betonsko konstrukcijo, pritrdilni material vključno z vrvjo in betonskim sidrom. Izvedba kabelske spojke zaščiteno s hidrofobnim premazom in izolacijo električne prebojne trdnosti 1000V primerno za okolje do 50.000 ppm kloridov</t>
  </si>
  <si>
    <t xml:space="preserve">Vgradnja merilnega mesta ref. elektrode AgAgCl vključno s montažnim priborom in priključitev elektrode na merilni kabel z izdelavo kabelske spojke. </t>
  </si>
  <si>
    <t>Dobava in montaža naprave za katodno zaščito, priključitev, nastavitev naprave in umerjanje. Parametri naprave: Stikalni usmernik z modularno močnostno tehniko 1500W , CE certifikat, izkoristek min. 86,5%, univerzalno napajanje in maksimalno valovitostjo 150mVp-p. Prikazovalnik parametrov U,I,Eon,Eoff ,T; galvansko ločeni vhodi in izhodi z priklopi za telemetrijo in krmiljenje hlajenja. Krmiljenje z omejitvijo toka, napetosti in regulacijo izhodne moči glede na polariziran potencial.(optimizirana energetska poraba). Naprava mora biti izdelana za zagotovitev delovanja po SIST EN12473:2000, 13174:2003</t>
  </si>
  <si>
    <t>Stroški priprave opreme za delo pod pomolom</t>
  </si>
  <si>
    <t>Meritve, funkcijski preizkus in merilno poročilo</t>
  </si>
  <si>
    <t>Dobava in montaža prostostoječe omare INOX barvano RAL 7035 dimenzije (ŠxVxG) 1600x1600x400 vključno s priključno merilnim mestom z zbiralkami anodnih in katodnih tokokrogov, predvidenim prostorom za montažo telemetrije in opremo za priključitev aktivnih in pasivnihh merilnih zank. Vključno z opremo za priklop NN napajanja</t>
  </si>
  <si>
    <t>Izvedba elektro napajanja za napravo katodne zaščiteiz obstoječe omare katodne zaščite.</t>
  </si>
  <si>
    <r>
      <t xml:space="preserve">Vodnik NYY-J 1x120mm² (montaža delno pod pomolom na plavajočem podestu izvajalca katodne zaščite, delno na  kabelske police v kineti). Montažni pribor pod priobalno konstrukcijo INOX 316L barvan epoxsy zinc 250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m.</t>
    </r>
  </si>
  <si>
    <r>
      <t xml:space="preserve">Vodnik NYY-J 1x70mm² (montaža delno pod pomolom na plavajočem podestu izvajalca katodne zaščite, delno na  kabelske police v kineti). Montažni pribor pod priobalno konstrukcijo INOX 316L barvan epoxsy zinc 250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m.</t>
    </r>
  </si>
  <si>
    <t>Vodnik HMWPE 1x16mm²  (montaža delno pod pomolom na plavajočem podestu izvajalca katodne zaščite, delno na  kabelske police v kineti)</t>
  </si>
  <si>
    <t>Vodnik HMWPE 1x6mm²   (montaža pod pomolom na plavajočem podestu izvajalca katodne zaščite)</t>
  </si>
  <si>
    <t>Vodnik RHH # 4x 14 AWG   (montaža pod pomolom na plavajočem podestu izvajalca katodne zaščite)</t>
  </si>
  <si>
    <t>Vodnik RHH # 1x 14 AWG   (montaža pod pomolom na plavajočem podestu izvajalca katodne zaščite)</t>
  </si>
  <si>
    <t xml:space="preserve">Dobava in vgradnja ref. elektrode AgAgCl vključno s montažnim priborom in priključitev elektrode na merilni kabel z izdelavo kabelske spojke. </t>
  </si>
  <si>
    <t xml:space="preserve">Dobava in vgradnja Korozijskega kupona za armaturo B 500 B vključno z montažnim priborom in priključitev kupona na merilni kabel z izdelavo kabelske spojke. </t>
  </si>
  <si>
    <t>MMO (Mix metal oxsid) trak kapacitete 110mA/m².Dobava in vgradnja na distančnike za polaganje anod, direktno na armaturo.   Na mestih izpostavitve atmosferi, zaščiteno z epoksi maso Sikadur RAPID.          (ali enakovredno)</t>
  </si>
  <si>
    <t>Dobava in vgradnja titan tokovnih distributorjev anodnega sistema. Na mestih izpostavitve atmosferi, zaščiteno z epoksi maso Sikadur RAPID.(ali enakovredno)</t>
  </si>
  <si>
    <t>Vzpostavitev katodne mreže elementa  na posameznem katodnem priključku , vključno z meritvami in izvedbo katodnega priključka na katodni vodnik</t>
  </si>
  <si>
    <t>Vzpostavitev anodne mreže elementa na posameznem anodnem polju s točkovnim varjenjem titan trakov, vključno z meritvami o ustreznosti in izvedbo anodnega priključka na anodni vodnik</t>
  </si>
  <si>
    <t>Dobava in montaža priključnega mesta za posamično polje pod pomolom z razdelitvijo  anodnih kablov na zbiralki,  katodnih kablov na zbiralki in priključki za merilno opremo.  Priključitev vodnikov in zalivanje s vodotesno maso odporno na kloride.</t>
  </si>
  <si>
    <t>Dobava in montaža priključnega mesta za posamično cono pod pomolom z razdelitvijo  anodnih kablov na zbiralki,  katodnih kablov na zbiralki in priključki za merilno opremo.  Priključitev vodnikov in zalivanje s vodotesno maso odporno na kloride.</t>
  </si>
  <si>
    <t xml:space="preserve">Dobava in montaža kabelskih polic INOX 304L PK 200 s pokrovi in pritrdilnim materialom. Montirano po kabelski trasi dostopnih mostov. </t>
  </si>
  <si>
    <t>Dobava,montaža MiniTrans periferne enote za daljinski nadzor delovanja naprav katodne zaščite, komplet (periferna enota, baterija, DCF antena) z napajalnikom vgrajeno v omari PMO</t>
  </si>
  <si>
    <t>DEMONTAŽA IN MONTAŽA OBSTOJEČE OPREME</t>
  </si>
  <si>
    <t>KATODNA ZAŠČITA BETONA</t>
  </si>
  <si>
    <t>Dobava in vgradnja enostranskega opaža nosilcev (prečniki, tirni nosilci, vzdolžniki) v enakem gabaritu kot so bili obstoječi za potrebe betoniranja z novim betonom, vključno s trikotno letvijo 2 x 2 cm na robovih prerezov kot je prikazano v detajlih.</t>
  </si>
  <si>
    <t>Dobava in vgradnja enostranskega opaža zgornjega dela konzolnega roba (višine do 20 cm), vključno s trikotno letvijo 2 x 2 cm na robovih kot je prikazano v detajlih.</t>
  </si>
  <si>
    <t>Ponovna montaža obstoječih instalacij (vodovod, elektrika-nizka napetost) pod obalo pred pričetkom del.</t>
  </si>
  <si>
    <t>Odstranitev s kloridi nasičenega zaščitnega sloja betona nosilcev (tirni nosilci, vzdolžniki, prečniki) z vodnim curkom pod visokim pritiskom (do 250 MPa) do globine približno 3 cm pod vgrajeno armaturo, vključno s finim čiščenjem odstranjenih delcev ter odvozom materiala na trajno deponijo, v ceni postavke je potrebno upoštevati tudi vso morebitno zaščito elementov, ki se ne sanirajo, opreme obale, inštalacij ipd.</t>
  </si>
  <si>
    <t>Sanacija izlivnikov: odstranitev zgornjega ustroja (asfalt in nasutje) v območju odprtine (rezanje asfalta v obsegu max. 1,1 x 1,1 m), dobava in montaža LTŽ izlivnikov na višino (izvedba v nivoju asfalta), izlivnik kot npr. ClassicTop gully top F900 (razred F900 v skladu z EN 124, tip izlivnika potrdi naročnik), ponovna izvedba zgornjega ustroja, asflatiranje. V ceni izlivnika mora biti zajeta tudi povozna LTŽ rešetka in iztočna cev fi 160 dolžine cca. 1,0 m, vključno z vsem pritrdilnim in tesnilnim materialom.</t>
  </si>
  <si>
    <t>Izvedba dveh začasnih prebojev skozi AB ploščo (med vzdolžniki) z dimenzijami 60x80 cm: odstranjevanje zgornjega ustroja, rezanje betona in armature, opaženje, vgradnja nove armature (cca 100 kg), betoniranje s SCC betonom C35/45, izvedba zgornjega ustroja (nasutje in asfalt). Lokacijo prebojev in detajl zabetoniranja začasnih odprtin poda oz. potrdi projektant.</t>
  </si>
  <si>
    <t>Demontaža in zaščita obstoječih instalacij (vodovod, elektrika-nizka napetost) pod obalo pred pričetkom del (demontaža instalacij obstoječe katodne zaščite je zajeta v popisu katodne zaščite).</t>
  </si>
  <si>
    <t>PONUDBENI PREDRAČUN</t>
  </si>
  <si>
    <t>Cena /EM</t>
  </si>
  <si>
    <t>EM</t>
  </si>
  <si>
    <t>Pri izdelavi ponudbe je OBVEZNO PREGLEDATI VSE DELE PROJEKTA (tekst in grafiko). V primeru neskladij v projektu ali tiskarskih napak je ponudnik pred oddajo ponudbe dolžan o tem obvestiti projektanta in investitorja.</t>
  </si>
  <si>
    <t>C1.</t>
  </si>
  <si>
    <t>C2.</t>
  </si>
  <si>
    <t>3b</t>
  </si>
  <si>
    <t>NEPREDVIDENA DELA (3% vrednosti A., B.,C.)</t>
  </si>
  <si>
    <t>PRIPRAVLJALNA DELA</t>
  </si>
  <si>
    <t xml:space="preserve">3. 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</si>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</sst>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On&quot;;&quot;On&quot;;&quot;Off&quot;"/>
  </numFmts>
  <fonts count="20" x14ac:knownFonts="1">
    <font>
      <sz val="11"/>
      <name val="Garamond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ourier"/>
      <family val="1"/>
      <charset val="238"/>
    </font>
    <font>
      <sz val="1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8"/>
      <color rgb="FF0000FF"/>
      <name val="Arial"/>
      <family val="2"/>
      <charset val="238"/>
    </font>
    <font>
      <sz val="10"/>
      <name val="Calibri"/>
      <family val="2"/>
      <charset val="238"/>
    </font>
    <font>
      <sz val="11"/>
      <name val="Garamond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08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164" fontId="9" fillId="0" borderId="3" xfId="0" applyNumberFormat="1" applyFont="1" applyFill="1" applyBorder="1" applyAlignment="1" applyProtection="1">
      <alignment horizontal="right" vertical="center"/>
    </xf>
    <xf numFmtId="164" fontId="9" fillId="0" borderId="4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164" fontId="10" fillId="0" borderId="6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left" vertical="center"/>
    </xf>
    <xf numFmtId="1" fontId="9" fillId="0" borderId="7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164" fontId="9" fillId="0" borderId="8" xfId="0" applyNumberFormat="1" applyFont="1" applyFill="1" applyBorder="1" applyAlignment="1" applyProtection="1">
      <alignment horizontal="right" vertical="center"/>
    </xf>
    <xf numFmtId="164" fontId="9" fillId="0" borderId="9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4" fontId="9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4" fontId="4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justify" vertical="center" wrapText="1"/>
    </xf>
    <xf numFmtId="4" fontId="15" fillId="0" borderId="0" xfId="0" applyNumberFormat="1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4" fillId="0" borderId="0" xfId="6" applyFont="1" applyFill="1" applyAlignment="1" applyProtection="1">
      <alignment vertical="center" wrapText="1"/>
    </xf>
    <xf numFmtId="0" fontId="4" fillId="0" borderId="0" xfId="6" applyFont="1" applyFill="1" applyBorder="1" applyAlignment="1" applyProtection="1">
      <alignment vertical="center" wrapText="1"/>
    </xf>
    <xf numFmtId="0" fontId="4" fillId="0" borderId="0" xfId="6" applyFont="1" applyFill="1" applyBorder="1" applyAlignment="1" applyProtection="1">
      <alignment horizontal="center" vertical="center" wrapText="1"/>
    </xf>
    <xf numFmtId="4" fontId="4" fillId="0" borderId="0" xfId="6" applyNumberFormat="1" applyFont="1" applyFill="1" applyBorder="1" applyAlignment="1" applyProtection="1">
      <alignment horizontal="right" vertical="center" wrapText="1"/>
    </xf>
    <xf numFmtId="164" fontId="4" fillId="0" borderId="0" xfId="6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6" applyNumberFormat="1" applyFont="1" applyFill="1" applyBorder="1" applyAlignment="1" applyProtection="1">
      <alignment horizontal="right" vertical="center" wrapText="1"/>
    </xf>
    <xf numFmtId="0" fontId="3" fillId="0" borderId="0" xfId="6" applyFont="1" applyFill="1" applyBorder="1" applyAlignment="1" applyProtection="1">
      <alignment horizontal="center" vertical="center" wrapText="1"/>
    </xf>
    <xf numFmtId="164" fontId="3" fillId="0" borderId="0" xfId="6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6" applyNumberFormat="1" applyFont="1" applyFill="1" applyBorder="1" applyAlignment="1" applyProtection="1">
      <alignment horizontal="right" vertical="center" wrapText="1"/>
    </xf>
    <xf numFmtId="0" fontId="3" fillId="0" borderId="0" xfId="6" applyFont="1" applyFill="1" applyAlignment="1" applyProtection="1">
      <alignment horizontal="center" vertical="center" wrapText="1"/>
    </xf>
    <xf numFmtId="0" fontId="3" fillId="0" borderId="0" xfId="6" applyFont="1" applyFill="1" applyAlignment="1" applyProtection="1">
      <alignment vertical="center" wrapText="1"/>
    </xf>
    <xf numFmtId="164" fontId="3" fillId="0" borderId="10" xfId="6" applyNumberFormat="1" applyFont="1" applyFill="1" applyBorder="1" applyAlignment="1" applyProtection="1">
      <alignment vertical="center" wrapText="1"/>
      <protection locked="0"/>
    </xf>
    <xf numFmtId="164" fontId="3" fillId="0" borderId="0" xfId="6" applyNumberFormat="1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vertical="center" wrapText="1"/>
    </xf>
    <xf numFmtId="0" fontId="4" fillId="0" borderId="1" xfId="6" applyFont="1" applyFill="1" applyBorder="1" applyAlignment="1" applyProtection="1">
      <alignment horizontal="center" vertical="center" wrapText="1"/>
    </xf>
    <xf numFmtId="0" fontId="4" fillId="0" borderId="1" xfId="6" applyFont="1" applyFill="1" applyBorder="1" applyAlignment="1" applyProtection="1">
      <alignment vertical="center" wrapText="1"/>
    </xf>
    <xf numFmtId="164" fontId="4" fillId="0" borderId="1" xfId="6" applyNumberFormat="1" applyFont="1" applyFill="1" applyBorder="1" applyAlignment="1" applyProtection="1">
      <alignment horizontal="right" vertical="center" wrapText="1"/>
    </xf>
    <xf numFmtId="164" fontId="4" fillId="0" borderId="1" xfId="6" applyNumberFormat="1" applyFont="1" applyFill="1" applyBorder="1" applyAlignment="1" applyProtection="1">
      <alignment horizontal="right" vertical="center" wrapText="1"/>
      <protection locked="0"/>
    </xf>
    <xf numFmtId="9" fontId="10" fillId="0" borderId="0" xfId="14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3" fillId="0" borderId="0" xfId="6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6" applyFont="1" applyFill="1" applyBorder="1" applyAlignment="1" applyProtection="1">
      <alignment horizontal="center" vertical="center" wrapText="1" shrinkToFit="1"/>
    </xf>
    <xf numFmtId="0" fontId="11" fillId="0" borderId="0" xfId="6" applyFont="1" applyFill="1" applyBorder="1" applyAlignment="1" applyProtection="1">
      <alignment vertical="center" wrapText="1"/>
    </xf>
    <xf numFmtId="4" fontId="11" fillId="0" borderId="0" xfId="6" applyNumberFormat="1" applyFont="1" applyFill="1" applyBorder="1" applyAlignment="1" applyProtection="1">
      <alignment horizontal="right" vertical="center" wrapText="1"/>
    </xf>
    <xf numFmtId="164" fontId="11" fillId="0" borderId="0" xfId="6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vertical="center" wrapText="1"/>
    </xf>
    <xf numFmtId="4" fontId="9" fillId="0" borderId="0" xfId="0" applyNumberFormat="1" applyFont="1" applyFill="1" applyAlignment="1" applyProtection="1">
      <alignment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4" fontId="9" fillId="0" borderId="0" xfId="0" applyNumberFormat="1" applyFont="1" applyAlignment="1" applyProtection="1">
      <alignment vertical="center" wrapText="1"/>
    </xf>
    <xf numFmtId="164" fontId="3" fillId="0" borderId="0" xfId="0" applyNumberFormat="1" applyFont="1" applyAlignment="1" applyProtection="1">
      <alignment horizontal="right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vertical="center" wrapText="1"/>
    </xf>
    <xf numFmtId="3" fontId="15" fillId="0" borderId="0" xfId="0" applyNumberFormat="1" applyFont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vertical="center" wrapText="1"/>
    </xf>
    <xf numFmtId="4" fontId="15" fillId="0" borderId="0" xfId="0" applyNumberFormat="1" applyFont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vertical="center" wrapText="1"/>
      <protection locked="0"/>
    </xf>
    <xf numFmtId="0" fontId="4" fillId="0" borderId="0" xfId="11" applyFont="1" applyAlignment="1" applyProtection="1">
      <alignment horizontal="left" vertical="top"/>
    </xf>
    <xf numFmtId="0" fontId="4" fillId="0" borderId="0" xfId="11" applyFont="1" applyFill="1" applyAlignment="1" applyProtection="1">
      <alignment horizontal="left" vertical="justify"/>
    </xf>
    <xf numFmtId="0" fontId="14" fillId="0" borderId="0" xfId="11" applyFont="1" applyFill="1" applyAlignment="1" applyProtection="1"/>
    <xf numFmtId="0" fontId="14" fillId="0" borderId="0" xfId="11" applyFont="1" applyFill="1" applyAlignment="1" applyProtection="1">
      <alignment horizontal="left"/>
    </xf>
    <xf numFmtId="0" fontId="14" fillId="0" borderId="0" xfId="11" applyFont="1" applyFill="1" applyProtection="1"/>
    <xf numFmtId="0" fontId="4" fillId="0" borderId="0" xfId="11" applyFont="1" applyProtection="1"/>
    <xf numFmtId="0" fontId="14" fillId="0" borderId="0" xfId="11" applyFont="1" applyProtection="1"/>
    <xf numFmtId="0" fontId="3" fillId="0" borderId="0" xfId="6" applyFont="1" applyAlignment="1" applyProtection="1">
      <alignment horizontal="center" vertical="center" wrapText="1"/>
    </xf>
    <xf numFmtId="4" fontId="9" fillId="0" borderId="0" xfId="6" applyNumberFormat="1" applyFont="1" applyFill="1" applyAlignment="1" applyProtection="1">
      <alignment vertical="center" wrapText="1"/>
    </xf>
    <xf numFmtId="164" fontId="3" fillId="0" borderId="0" xfId="6" applyNumberFormat="1" applyFont="1" applyFill="1" applyAlignment="1" applyProtection="1">
      <alignment horizontal="right" vertical="center" wrapText="1"/>
    </xf>
    <xf numFmtId="0" fontId="4" fillId="0" borderId="0" xfId="6" applyFont="1" applyAlignment="1" applyProtection="1">
      <alignment vertical="center" wrapText="1"/>
    </xf>
    <xf numFmtId="0" fontId="3" fillId="0" borderId="0" xfId="6" applyFont="1" applyFill="1" applyAlignment="1" applyProtection="1">
      <alignment horizontal="left" vertical="center" wrapText="1"/>
    </xf>
    <xf numFmtId="4" fontId="3" fillId="0" borderId="0" xfId="6" applyNumberFormat="1" applyFont="1" applyFill="1" applyAlignment="1" applyProtection="1">
      <alignment horizontal="right" vertical="center" wrapText="1"/>
    </xf>
    <xf numFmtId="164" fontId="3" fillId="0" borderId="0" xfId="6" applyNumberFormat="1" applyFont="1" applyFill="1" applyAlignment="1" applyProtection="1">
      <alignment vertical="center" wrapText="1"/>
    </xf>
    <xf numFmtId="0" fontId="3" fillId="0" borderId="0" xfId="6" applyFont="1" applyAlignment="1" applyProtection="1">
      <alignment vertical="center" wrapText="1"/>
    </xf>
    <xf numFmtId="0" fontId="3" fillId="0" borderId="0" xfId="6" applyFont="1" applyFill="1" applyAlignment="1" applyProtection="1">
      <alignment horizontal="center" wrapText="1"/>
    </xf>
    <xf numFmtId="9" fontId="3" fillId="0" borderId="0" xfId="13" applyFont="1" applyFill="1" applyAlignment="1" applyProtection="1">
      <alignment horizontal="right" vertical="center" wrapText="1"/>
    </xf>
    <xf numFmtId="0" fontId="4" fillId="0" borderId="0" xfId="11" applyFont="1" applyFill="1" applyBorder="1" applyAlignment="1" applyProtection="1">
      <alignment horizontal="center" vertical="justify" wrapText="1"/>
    </xf>
    <xf numFmtId="0" fontId="3" fillId="0" borderId="0" xfId="11" applyFont="1" applyFill="1" applyAlignment="1" applyProtection="1">
      <alignment horizontal="left" vertical="top" wrapText="1"/>
    </xf>
    <xf numFmtId="0" fontId="3" fillId="0" borderId="0" xfId="11" applyFont="1" applyFill="1" applyAlignment="1" applyProtection="1"/>
    <xf numFmtId="0" fontId="3" fillId="0" borderId="0" xfId="11" applyFont="1" applyFill="1" applyAlignment="1" applyProtection="1">
      <alignment horizontal="left"/>
    </xf>
    <xf numFmtId="0" fontId="3" fillId="0" borderId="0" xfId="11" applyFont="1" applyFill="1" applyProtection="1"/>
    <xf numFmtId="0" fontId="3" fillId="0" borderId="0" xfId="11" applyFont="1" applyProtection="1"/>
    <xf numFmtId="0" fontId="13" fillId="0" borderId="0" xfId="11" applyFont="1" applyProtection="1"/>
    <xf numFmtId="0" fontId="4" fillId="0" borderId="0" xfId="11" applyFont="1" applyFill="1" applyAlignment="1" applyProtection="1">
      <alignment horizontal="left" vertical="top" wrapText="1"/>
    </xf>
    <xf numFmtId="0" fontId="3" fillId="0" borderId="0" xfId="11" applyFont="1" applyAlignment="1" applyProtection="1">
      <alignment horizontal="left" vertical="top"/>
    </xf>
    <xf numFmtId="0" fontId="3" fillId="0" borderId="0" xfId="11" applyFont="1" applyFill="1" applyAlignment="1" applyProtection="1">
      <alignment horizontal="left" vertical="justify"/>
    </xf>
    <xf numFmtId="0" fontId="13" fillId="0" borderId="0" xfId="11" applyFont="1" applyFill="1" applyAlignment="1" applyProtection="1">
      <alignment horizontal="left" vertical="justify"/>
    </xf>
    <xf numFmtId="0" fontId="13" fillId="0" borderId="0" xfId="11" applyFont="1" applyFill="1" applyAlignment="1" applyProtection="1"/>
    <xf numFmtId="0" fontId="13" fillId="0" borderId="0" xfId="11" applyFont="1" applyFill="1" applyAlignment="1" applyProtection="1">
      <alignment horizontal="left"/>
    </xf>
    <xf numFmtId="0" fontId="13" fillId="0" borderId="0" xfId="11" applyFont="1" applyFill="1" applyProtection="1"/>
    <xf numFmtId="0" fontId="13" fillId="0" borderId="0" xfId="11" applyFont="1" applyAlignment="1" applyProtection="1">
      <alignment horizontal="left" vertical="top"/>
    </xf>
    <xf numFmtId="0" fontId="3" fillId="0" borderId="0" xfId="11" applyFont="1" applyFill="1" applyAlignment="1" applyProtection="1">
      <alignment horizontal="left"/>
      <protection locked="0"/>
    </xf>
    <xf numFmtId="0" fontId="11" fillId="0" borderId="0" xfId="6" applyFont="1" applyFill="1" applyAlignment="1" applyProtection="1">
      <alignment horizontal="left" vertical="center" wrapText="1"/>
    </xf>
    <xf numFmtId="164" fontId="11" fillId="0" borderId="0" xfId="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164" fontId="4" fillId="0" borderId="0" xfId="0" applyNumberFormat="1" applyFont="1" applyFill="1" applyAlignment="1" applyProtection="1">
      <alignment horizontal="justify"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</cellXfs>
  <cellStyles count="15">
    <cellStyle name="Navadno 2" xfId="1" xr:uid="{00000000-0005-0000-0000-000001000000}"/>
    <cellStyle name="Navadno 3" xfId="2" xr:uid="{00000000-0005-0000-0000-000002000000}"/>
    <cellStyle name="Navadno 3 2" xfId="3" xr:uid="{00000000-0005-0000-0000-000003000000}"/>
    <cellStyle name="Navadno 3 2 2" xfId="4" xr:uid="{00000000-0005-0000-0000-000004000000}"/>
    <cellStyle name="Navadno 3 3" xfId="5" xr:uid="{00000000-0005-0000-0000-000005000000}"/>
    <cellStyle name="Navadno 4" xfId="6" xr:uid="{00000000-0005-0000-0000-000006000000}"/>
    <cellStyle name="Navadno 4 2" xfId="12" xr:uid="{00000000-0005-0000-0000-000007000000}"/>
    <cellStyle name="Navadno 5" xfId="9" xr:uid="{00000000-0005-0000-0000-000008000000}"/>
    <cellStyle name="Navadno 6" xfId="10" xr:uid="{00000000-0005-0000-0000-000009000000}"/>
    <cellStyle name="Navadno 7" xfId="11" xr:uid="{00000000-0005-0000-0000-00000A000000}"/>
    <cellStyle name="Normal" xfId="0" builtinId="0"/>
    <cellStyle name="Normal 11 2" xfId="7" xr:uid="{00000000-0005-0000-0000-00000B000000}"/>
    <cellStyle name="normal 2" xfId="8" xr:uid="{00000000-0005-0000-0000-00000C000000}"/>
    <cellStyle name="Odstotek 2" xfId="13" xr:uid="{00000000-0005-0000-0000-00000D000000}"/>
    <cellStyle name="Percent" xfId="1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5" name="Text Box 9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7" name="Text Box 9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8" name="Text Box 9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9" name="Text Box 9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0" name="Text Box 8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3" name="Text Box 9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4" name="Text Box 9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" name="Text Box 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" name="Text Box 9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7" name="Text Box 9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" name="Text Box 8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0" name="Text Box 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1" name="Text Box 9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22" name="Text Box 9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23" name="Text Box 9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24" name="Text Box 9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25" name="Text Box 9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6" name="Text Box 8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7" name="Text Box 8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8" name="Text Box 8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29" name="Text Box 9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0" name="Text Box 9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1" name="Text Box 9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2" name="Text Box 9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3" name="Text Box 9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34" name="Text Box 8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35" name="Text Box 8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37" name="Text Box 9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8" name="Text Box 9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39" name="Text Box 9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0" name="Text Box 9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1" name="Text Box 9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42" name="Text Box 8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43" name="Text Box 8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44" name="Text Box 8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45" name="Text Box 9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6" name="Text Box 9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7" name="Text Box 9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8" name="Text Box 9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49" name="Text Box 9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1" name="Text Box 8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2" name="Text Box 8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3" name="Text Box 9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54" name="Text Box 9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55" name="Text Box 9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56" name="Text Box 9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57" name="Text Box 9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8" name="Text Box 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59" name="Text Box 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0" name="Text Box 8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1" name="Text Box 9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62" name="Text Box 9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63" name="Text Box 9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64" name="Text Box 9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65" name="Text Box 9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6" name="Text Box 8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7" name="Text Box 8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8" name="Text Box 8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69" name="Text Box 9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0" name="Text Box 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1" name="Text Box 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2" name="Text Box 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3" name="Text Box 9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74" name="Text Box 8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75" name="Text Box 8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76" name="Text Box 8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77" name="Text Box 9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8" name="Text Box 9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79" name="Text Box 9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0" name="Text Box 9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1" name="Text Box 9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0" name="Text Box 8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1" name="Text Box 8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2" name="Text Box 8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3" name="Text Box 9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94" name="Text Box 9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95" name="Text Box 9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96" name="Text Box 9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97" name="Text Box 9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8" name="Text Box 8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99" name="Text Box 8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0" name="Text Box 8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1" name="Text Box 9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02" name="Text Box 9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03" name="Text Box 9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04" name="Text Box 9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05" name="Text Box 9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6" name="Text Box 8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7" name="Text Box 8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8" name="Text Box 8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09" name="Text Box 9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0" name="Text Box 9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1" name="Text Box 9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2" name="Text Box 9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3" name="Text Box 9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14" name="Text Box 8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15" name="Text Box 8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16" name="Text Box 8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17" name="Text Box 9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8" name="Text Box 9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19" name="Text Box 9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0" name="Text Box 9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1" name="Text Box 9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22" name="Text Box 8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23" name="Text Box 8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24" name="Text Box 8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25" name="Text Box 9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6" name="Text Box 9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7" name="Text Box 9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8" name="Text Box 9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29" name="Text Box 9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0" name="Text Box 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1" name="Text Box 8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2" name="Text Box 8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3" name="Text Box 9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34" name="Text Box 9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35" name="Text Box 9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36" name="Text Box 9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37" name="Text Box 9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8" name="Text Box 8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39" name="Text Box 8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40" name="Text Box 8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184700</xdr:rowOff>
    </xdr:to>
    <xdr:sp macro="" textlink="">
      <xdr:nvSpPr>
        <xdr:cNvPr id="141" name="Text Box 9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42" name="Text Box 9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43" name="Text Box 9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44" name="Text Box 9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184700</xdr:rowOff>
    </xdr:to>
    <xdr:sp macro="" textlink="">
      <xdr:nvSpPr>
        <xdr:cNvPr id="145" name="Text Box 9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46" name="Text Box 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47" name="Text Box 8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48" name="Text Box 8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49" name="Text Box 9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0" name="Text Box 9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1" name="Text Box 9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2" name="Text Box 9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3" name="Text Box 9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54" name="Text Box 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55" name="Text Box 8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56" name="Text Box 8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57" name="Text Box 9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8" name="Text Box 9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59" name="Text Box 9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0" name="Text Box 9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1" name="Text Box 9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62" name="Text Box 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63" name="Text Box 8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64" name="Text Box 8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65" name="Text Box 9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6" name="Text Box 9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7" name="Text Box 9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8" name="Text Box 9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69" name="Text Box 9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0" name="Text Box 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1" name="Text Box 8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2" name="Text Box 8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3" name="Text Box 9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74" name="Text Box 9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75" name="Text Box 9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76" name="Text Box 9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77" name="Text Box 9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8" name="Text Box 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79" name="Text Box 8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0" name="Text Box 8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1" name="Text Box 9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82" name="Text Box 9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83" name="Text Box 9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84" name="Text Box 9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85" name="Text Box 9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6" name="Text Box 8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7" name="Text Box 8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8" name="Text Box 8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203749</xdr:rowOff>
    </xdr:to>
    <xdr:sp macro="" textlink="">
      <xdr:nvSpPr>
        <xdr:cNvPr id="189" name="Text Box 9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90" name="Text Box 9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91" name="Text Box 9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92" name="Text Box 9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203749</xdr:rowOff>
    </xdr:to>
    <xdr:sp macro="" textlink="">
      <xdr:nvSpPr>
        <xdr:cNvPr id="193" name="Text Box 9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194" name="Text Box 8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195" name="Text Box 8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196" name="Text Box 8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197" name="Text Box 9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198" name="Text Box 9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199" name="Text Box 9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0" name="Text Box 9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1" name="Text Box 9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02" name="Text Box 8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03" name="Text Box 8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04" name="Text Box 8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05" name="Text Box 9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6" name="Text Box 9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7" name="Text Box 9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8" name="Text Box 9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09" name="Text Box 9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0" name="Text Box 8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1" name="Text Box 8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2" name="Text Box 8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3" name="Text Box 9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14" name="Text Box 9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15" name="Text Box 9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16" name="Text Box 9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17" name="Text Box 9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8" name="Text Box 8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19" name="Text Box 8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0" name="Text Box 8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1" name="Text Box 9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22" name="Text Box 9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23" name="Text Box 9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24" name="Text Box 9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25" name="Text Box 9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6" name="Text Box 8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7" name="Text Box 8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8" name="Text Box 8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29" name="Text Box 9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0" name="Text Box 9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1" name="Text Box 9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2" name="Text Box 9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3" name="Text Box 9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34" name="Text Box 8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35" name="Text Box 8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36" name="Text Box 8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37" name="Text Box 9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8" name="Text Box 9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39" name="Text Box 9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0" name="Text Box 9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1" name="Text Box 9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42" name="Text Box 8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43" name="Text Box 8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44" name="Text Box 8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45" name="Text Box 9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6" name="Text Box 9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7" name="Text Box 9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8" name="Text Box 9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49" name="Text Box 9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0" name="Text Box 8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1" name="Text Box 8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2" name="Text Box 8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3" name="Text Box 9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54" name="Text Box 9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55" name="Text Box 9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56" name="Text Box 9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57" name="Text Box 9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8" name="Text Box 8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59" name="Text Box 8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0" name="Text Box 8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1" name="Text Box 9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62" name="Text Box 9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63" name="Text Box 9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64" name="Text Box 9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65" name="Text Box 9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6" name="Text Box 8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7" name="Text Box 8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8" name="Text Box 8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69" name="Text Box 9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0" name="Text Box 9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1" name="Text Box 9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2" name="Text Box 9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3" name="Text Box 9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74" name="Text Box 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75" name="Text Box 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76" name="Text Box 8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77" name="Text Box 9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8" name="Text Box 9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79" name="Text Box 9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0" name="Text Box 9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1" name="Text Box 9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82" name="Text Box 8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83" name="Text Box 8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84" name="Text Box 8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85" name="Text Box 9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6" name="Text Box 9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7" name="Text Box 9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8" name="Text Box 9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89" name="Text Box 9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0" name="Text Box 8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1" name="Text Box 8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2" name="Text Box 8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3" name="Text Box 9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94" name="Text Box 9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95" name="Text Box 9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96" name="Text Box 9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297" name="Text Box 9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8" name="Text Box 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299" name="Text Box 8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0" name="Text Box 8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1" name="Text Box 9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02" name="Text Box 9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03" name="Text Box 9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04" name="Text Box 9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05" name="Text Box 9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6" name="Text Box 8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7" name="Text Box 8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8" name="Text Box 8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09" name="Text Box 9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0" name="Text Box 9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1" name="Text Box 9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2" name="Text Box 9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3" name="Text Box 9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14" name="Text Box 8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15" name="Text Box 8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16" name="Text Box 8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17" name="Text Box 9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8" name="Text Box 9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19" name="Text Box 9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0" name="Text Box 9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1" name="Text Box 9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22" name="Text Box 8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23" name="Text Box 8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24" name="Text Box 8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25" name="Text Box 9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6" name="Text Box 9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7" name="Text Box 9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0" name="Text Box 8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1" name="Text Box 8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2" name="Text Box 8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3" name="Text Box 9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34" name="Text Box 9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35" name="Text Box 9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36" name="Text Box 9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37" name="Text Box 9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8" name="Text Box 8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39" name="Text Box 8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0" name="Text Box 8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1" name="Text Box 9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42" name="Text Box 9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43" name="Text Box 9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44" name="Text Box 9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45" name="Text Box 9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6" name="Text Box 8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7" name="Text Box 8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8" name="Text Box 8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49" name="Text Box 9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0" name="Text Box 9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1" name="Text Box 9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54" name="Text Box 8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55" name="Text Box 8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56" name="Text Box 8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57" name="Text Box 9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59" name="Text Box 9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0" name="Text Box 9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1" name="Text Box 9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62" name="Text Box 8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63" name="Text Box 8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64" name="Text Box 8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65" name="Text Box 9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0" name="Text Box 8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1" name="Text Box 8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2" name="Text Box 8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3" name="Text Box 9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74" name="Text Box 9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75" name="Text Box 9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76" name="Text Box 9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77" name="Text Box 9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8" name="Text Box 8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79" name="Text Box 8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80" name="Text Box 8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184701</xdr:rowOff>
    </xdr:to>
    <xdr:sp macro="" textlink="">
      <xdr:nvSpPr>
        <xdr:cNvPr id="381" name="Text Box 9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82" name="Text Box 9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83" name="Text Box 9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76200</xdr:colOff>
      <xdr:row>176</xdr:row>
      <xdr:rowOff>184701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view="pageBreakPreview" topLeftCell="A4" zoomScaleNormal="100" zoomScaleSheetLayoutView="100" workbookViewId="0">
      <selection activeCell="A17" sqref="A17:F23"/>
    </sheetView>
  </sheetViews>
  <sheetFormatPr defaultColWidth="9.125" defaultRowHeight="14.4" x14ac:dyDescent="0.3"/>
  <cols>
    <col min="1" max="1" width="4.75" style="204" customWidth="1"/>
    <col min="2" max="2" width="51.125" style="204" customWidth="1"/>
    <col min="3" max="3" width="5.875" style="204" customWidth="1"/>
    <col min="4" max="5" width="7.75" style="204" customWidth="1"/>
    <col min="6" max="6" width="16.625" style="204" customWidth="1"/>
    <col min="7" max="7" width="13.125" bestFit="1" customWidth="1"/>
    <col min="8" max="8" width="11.875" bestFit="1" customWidth="1"/>
  </cols>
  <sheetData>
    <row r="1" spans="1:6" s="51" customFormat="1" ht="12" customHeight="1" thickTop="1" x14ac:dyDescent="0.3">
      <c r="A1" s="33"/>
      <c r="B1" s="34"/>
      <c r="C1" s="34"/>
      <c r="D1" s="35"/>
      <c r="E1" s="36"/>
      <c r="F1" s="37"/>
    </row>
    <row r="2" spans="1:6" s="51" customFormat="1" ht="15" customHeight="1" x14ac:dyDescent="0.3">
      <c r="A2" s="38"/>
      <c r="B2" s="17" t="s">
        <v>159</v>
      </c>
      <c r="D2" s="39"/>
      <c r="E2" s="20"/>
      <c r="F2" s="40"/>
    </row>
    <row r="3" spans="1:6" s="51" customFormat="1" ht="15" customHeight="1" x14ac:dyDescent="0.3">
      <c r="A3" s="38"/>
      <c r="B3" s="17"/>
      <c r="D3" s="39"/>
      <c r="E3" s="20"/>
      <c r="F3" s="40"/>
    </row>
    <row r="4" spans="1:6" s="51" customFormat="1" ht="15" customHeight="1" x14ac:dyDescent="0.3">
      <c r="A4" s="38"/>
      <c r="B4" s="17" t="s">
        <v>61</v>
      </c>
      <c r="D4" s="39"/>
      <c r="E4" s="20"/>
      <c r="F4" s="41"/>
    </row>
    <row r="5" spans="1:6" s="51" customFormat="1" ht="15" customHeight="1" x14ac:dyDescent="0.3">
      <c r="A5" s="38"/>
      <c r="B5" s="17" t="s">
        <v>62</v>
      </c>
      <c r="D5" s="39"/>
      <c r="E5" s="20"/>
      <c r="F5" s="41"/>
    </row>
    <row r="6" spans="1:6" s="51" customFormat="1" ht="15" customHeight="1" x14ac:dyDescent="0.3">
      <c r="A6" s="38"/>
      <c r="B6" s="17"/>
      <c r="D6" s="39"/>
      <c r="E6" s="20"/>
      <c r="F6" s="41"/>
    </row>
    <row r="7" spans="1:6" s="51" customFormat="1" ht="15" customHeight="1" x14ac:dyDescent="0.3">
      <c r="A7" s="38"/>
      <c r="B7" s="17" t="s">
        <v>31</v>
      </c>
      <c r="D7" s="39"/>
      <c r="E7" s="20"/>
      <c r="F7" s="41"/>
    </row>
    <row r="8" spans="1:6" s="51" customFormat="1" ht="15" customHeight="1" x14ac:dyDescent="0.3">
      <c r="A8" s="38"/>
      <c r="B8" s="17"/>
      <c r="D8" s="42"/>
      <c r="E8" s="20"/>
      <c r="F8" s="41"/>
    </row>
    <row r="9" spans="1:6" s="29" customFormat="1" ht="15" customHeight="1" x14ac:dyDescent="0.3">
      <c r="A9" s="38"/>
      <c r="B9" s="29" t="s">
        <v>17</v>
      </c>
      <c r="D9" s="30"/>
      <c r="F9" s="41"/>
    </row>
    <row r="10" spans="1:6" s="29" customFormat="1" ht="15" customHeight="1" x14ac:dyDescent="0.3">
      <c r="A10" s="38"/>
      <c r="B10" s="30"/>
      <c r="D10" s="30"/>
      <c r="F10" s="41"/>
    </row>
    <row r="11" spans="1:6" s="29" customFormat="1" ht="15" customHeight="1" x14ac:dyDescent="0.3">
      <c r="A11" s="38"/>
      <c r="B11" s="30"/>
      <c r="D11" s="30"/>
      <c r="F11" s="41"/>
    </row>
    <row r="12" spans="1:6" s="29" customFormat="1" ht="15" customHeight="1" x14ac:dyDescent="0.3">
      <c r="A12" s="38"/>
      <c r="B12" s="30"/>
      <c r="D12" s="30"/>
      <c r="F12" s="41"/>
    </row>
    <row r="13" spans="1:6" s="29" customFormat="1" ht="15" customHeight="1" x14ac:dyDescent="0.3">
      <c r="A13" s="38"/>
      <c r="D13" s="30"/>
      <c r="F13" s="41"/>
    </row>
    <row r="14" spans="1:6" s="29" customFormat="1" ht="15" customHeight="1" x14ac:dyDescent="0.3">
      <c r="A14" s="38"/>
      <c r="B14" s="203"/>
      <c r="D14" s="30"/>
      <c r="F14" s="41"/>
    </row>
    <row r="15" spans="1:6" s="51" customFormat="1" ht="12" customHeight="1" thickBot="1" x14ac:dyDescent="0.35">
      <c r="A15" s="43"/>
      <c r="B15" s="44"/>
      <c r="C15" s="46"/>
      <c r="D15" s="45"/>
      <c r="E15" s="46"/>
      <c r="F15" s="47"/>
    </row>
    <row r="16" spans="1:6" s="51" customFormat="1" ht="15" customHeight="1" thickTop="1" x14ac:dyDescent="0.3">
      <c r="A16" s="18"/>
      <c r="B16" s="14"/>
      <c r="D16" s="39"/>
      <c r="E16" s="20"/>
      <c r="F16" s="20"/>
    </row>
    <row r="17" spans="1:6" s="29" customFormat="1" ht="15" customHeight="1" x14ac:dyDescent="0.3">
      <c r="A17" s="13" t="s">
        <v>1</v>
      </c>
      <c r="B17" s="14" t="s">
        <v>18</v>
      </c>
      <c r="D17" s="12"/>
      <c r="E17" s="15"/>
      <c r="F17" s="16">
        <f>SUM(F18:F22)</f>
        <v>0</v>
      </c>
    </row>
    <row r="18" spans="1:6" s="29" customFormat="1" ht="15" customHeight="1" x14ac:dyDescent="0.3">
      <c r="A18" s="18" t="s">
        <v>6</v>
      </c>
      <c r="B18" s="19" t="s">
        <v>167</v>
      </c>
      <c r="C18" s="22"/>
      <c r="D18" s="12"/>
      <c r="F18" s="21">
        <f>'GOI IN OSTALA DELA'!F72</f>
        <v>0</v>
      </c>
    </row>
    <row r="19" spans="1:6" s="29" customFormat="1" ht="15" customHeight="1" x14ac:dyDescent="0.3">
      <c r="A19" s="18" t="s">
        <v>7</v>
      </c>
      <c r="B19" s="19" t="s">
        <v>20</v>
      </c>
      <c r="C19" s="22"/>
      <c r="D19" s="12"/>
      <c r="F19" s="21">
        <f>'GOI IN OSTALA DELA'!F77</f>
        <v>0</v>
      </c>
    </row>
    <row r="20" spans="1:6" s="29" customFormat="1" ht="15" customHeight="1" x14ac:dyDescent="0.3">
      <c r="A20" s="18" t="s">
        <v>168</v>
      </c>
      <c r="B20" s="19" t="s">
        <v>19</v>
      </c>
      <c r="C20" s="22"/>
      <c r="D20" s="12"/>
      <c r="F20" s="21">
        <f>'GOI IN OSTALA DELA'!F87</f>
        <v>0</v>
      </c>
    </row>
    <row r="21" spans="1:6" s="29" customFormat="1" ht="15" customHeight="1" x14ac:dyDescent="0.3">
      <c r="A21" s="18" t="s">
        <v>27</v>
      </c>
      <c r="B21" s="19" t="s">
        <v>28</v>
      </c>
      <c r="C21" s="22"/>
      <c r="D21" s="12"/>
      <c r="F21" s="21">
        <f>'GOI IN OSTALA DELA'!F159</f>
        <v>0</v>
      </c>
    </row>
    <row r="22" spans="1:6" s="29" customFormat="1" ht="15" customHeight="1" x14ac:dyDescent="0.3">
      <c r="A22" s="18" t="s">
        <v>169</v>
      </c>
      <c r="B22" s="19" t="s">
        <v>29</v>
      </c>
      <c r="C22" s="22"/>
      <c r="D22" s="12"/>
      <c r="F22" s="21">
        <f>'GOI IN OSTALA DELA'!F173</f>
        <v>0</v>
      </c>
    </row>
    <row r="23" spans="1:6" s="29" customFormat="1" ht="9.9" customHeight="1" x14ac:dyDescent="0.3">
      <c r="A23" s="13"/>
      <c r="B23" s="14"/>
      <c r="D23" s="12"/>
      <c r="E23" s="15"/>
      <c r="F23" s="15"/>
    </row>
    <row r="24" spans="1:6" s="29" customFormat="1" ht="13.8" x14ac:dyDescent="0.3">
      <c r="A24" s="13" t="s">
        <v>21</v>
      </c>
      <c r="B24" s="14" t="str">
        <f>+'GOI IN OSTALA DELA'!B175</f>
        <v>OSTALA DELA</v>
      </c>
      <c r="D24" s="12"/>
      <c r="E24" s="15"/>
      <c r="F24" s="15">
        <f>+'GOI IN OSTALA DELA'!F183</f>
        <v>0</v>
      </c>
    </row>
    <row r="25" spans="1:6" s="29" customFormat="1" ht="9.9" customHeight="1" x14ac:dyDescent="0.3">
      <c r="A25" s="13"/>
      <c r="B25" s="14"/>
      <c r="D25" s="12"/>
      <c r="E25" s="15"/>
      <c r="F25" s="15"/>
    </row>
    <row r="26" spans="1:6" s="29" customFormat="1" ht="15" customHeight="1" x14ac:dyDescent="0.3">
      <c r="A26" s="13" t="s">
        <v>38</v>
      </c>
      <c r="B26" s="14" t="s">
        <v>98</v>
      </c>
      <c r="D26" s="12"/>
      <c r="E26" s="15"/>
      <c r="F26" s="16">
        <f>SUM(F27:F28)</f>
        <v>0</v>
      </c>
    </row>
    <row r="27" spans="1:6" s="29" customFormat="1" ht="15" customHeight="1" x14ac:dyDescent="0.3">
      <c r="A27" s="18" t="s">
        <v>6</v>
      </c>
      <c r="B27" s="19" t="s">
        <v>150</v>
      </c>
      <c r="C27" s="22"/>
      <c r="D27" s="12"/>
      <c r="F27" s="21">
        <f>'Katodna zascita'!F32</f>
        <v>0</v>
      </c>
    </row>
    <row r="28" spans="1:6" s="29" customFormat="1" ht="15" customHeight="1" x14ac:dyDescent="0.3">
      <c r="A28" s="18" t="s">
        <v>7</v>
      </c>
      <c r="B28" s="19" t="s">
        <v>151</v>
      </c>
      <c r="C28" s="22"/>
      <c r="D28" s="12"/>
      <c r="F28" s="21">
        <f>'Katodna zascita'!F95</f>
        <v>0</v>
      </c>
    </row>
    <row r="29" spans="1:6" s="29" customFormat="1" ht="9.9" customHeight="1" x14ac:dyDescent="0.3">
      <c r="A29" s="13"/>
      <c r="B29" s="14"/>
      <c r="D29" s="12"/>
      <c r="E29" s="15"/>
      <c r="F29" s="15"/>
    </row>
    <row r="30" spans="1:6" s="29" customFormat="1" ht="15" customHeight="1" x14ac:dyDescent="0.3">
      <c r="A30" s="13" t="s">
        <v>39</v>
      </c>
      <c r="B30" s="14" t="s">
        <v>166</v>
      </c>
      <c r="C30" s="120">
        <v>0.03</v>
      </c>
      <c r="D30" s="12"/>
      <c r="E30" s="15"/>
      <c r="F30" s="15">
        <f>(+F17+F26+F24)*C30</f>
        <v>0</v>
      </c>
    </row>
    <row r="31" spans="1:6" s="17" customFormat="1" ht="9.9" customHeight="1" x14ac:dyDescent="0.3">
      <c r="A31" s="13"/>
      <c r="B31" s="14"/>
      <c r="D31" s="12"/>
      <c r="E31" s="15"/>
      <c r="F31" s="16"/>
    </row>
    <row r="32" spans="1:6" s="17" customFormat="1" ht="15" customHeight="1" thickBot="1" x14ac:dyDescent="0.35">
      <c r="A32" s="48"/>
      <c r="B32" s="24" t="s">
        <v>24</v>
      </c>
      <c r="C32" s="25"/>
      <c r="D32" s="25"/>
      <c r="E32" s="27"/>
      <c r="F32" s="27">
        <f>+F17+F26+F24+F30</f>
        <v>0</v>
      </c>
    </row>
    <row r="33" spans="1:6" s="29" customFormat="1" ht="9.9" customHeight="1" thickTop="1" x14ac:dyDescent="0.3">
      <c r="A33" s="28"/>
      <c r="D33" s="30"/>
      <c r="E33" s="31"/>
      <c r="F33" s="31"/>
    </row>
    <row r="34" spans="1:6" s="29" customFormat="1" ht="15" customHeight="1" x14ac:dyDescent="0.3">
      <c r="A34" s="28"/>
      <c r="B34" s="29" t="s">
        <v>22</v>
      </c>
      <c r="D34" s="30"/>
      <c r="E34" s="31"/>
      <c r="F34" s="31">
        <f>+F32*0.22</f>
        <v>0</v>
      </c>
    </row>
    <row r="35" spans="1:6" s="29" customFormat="1" ht="9.9" customHeight="1" x14ac:dyDescent="0.3">
      <c r="A35" s="28"/>
      <c r="D35" s="30"/>
      <c r="E35" s="31"/>
      <c r="F35" s="31"/>
    </row>
    <row r="36" spans="1:6" s="22" customFormat="1" ht="15" customHeight="1" thickBot="1" x14ac:dyDescent="0.35">
      <c r="A36" s="23"/>
      <c r="B36" s="24" t="s">
        <v>23</v>
      </c>
      <c r="C36" s="25"/>
      <c r="D36" s="25"/>
      <c r="E36" s="26"/>
      <c r="F36" s="27">
        <f>SUM(F32:F35)</f>
        <v>0</v>
      </c>
    </row>
    <row r="37" spans="1:6" s="22" customFormat="1" ht="15" customHeight="1" thickTop="1" x14ac:dyDescent="0.3">
      <c r="A37" s="18"/>
      <c r="B37" s="32"/>
      <c r="D37" s="12"/>
      <c r="E37" s="20"/>
      <c r="F37" s="15"/>
    </row>
    <row r="47" spans="1:6" s="51" customFormat="1" ht="15" customHeight="1" x14ac:dyDescent="0.3">
      <c r="A47" s="18"/>
      <c r="B47" s="14"/>
      <c r="D47" s="39"/>
      <c r="E47" s="20"/>
      <c r="F47" s="20"/>
    </row>
  </sheetData>
  <sheetProtection algorithmName="SHA-512" hashValue="q3mmOE0w+u84BD7S99gTXApO2qJ6yu1XN1qSwh9qYLCU6uJeTTFAtAYDvWWZOib2/uT899WaRLS2R5HPPBsCQw==" saltValue="g++cTVXloRNORps2ZmAJ7A==" spinCount="100000" sheet="1" objects="1" scenarios="1"/>
  <pageMargins left="0.78740157480314965" right="0.19685039370078741" top="0.74803149606299213" bottom="0.74803149606299213" header="0.31496062992125984" footer="0.31496062992125984"/>
  <pageSetup paperSize="9" orientation="portrait" r:id="rId1"/>
  <headerFooter>
    <oddHeader>&amp;A</oddHeader>
    <oddFooter>&amp;L&amp;"Tahoma,Navadno"&amp;10ver.2020-12-07&amp;C&amp;"Tahoma,Navadno"&amp;10Stran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4"/>
  <sheetViews>
    <sheetView zoomScaleNormal="100" workbookViewId="0">
      <selection activeCell="F159" sqref="F159"/>
    </sheetView>
  </sheetViews>
  <sheetFormatPr defaultColWidth="9.125" defaultRowHeight="15" customHeight="1" x14ac:dyDescent="0.3"/>
  <cols>
    <col min="1" max="1" width="4.375" style="76" customWidth="1"/>
    <col min="2" max="2" width="55.625" style="50" customWidth="1"/>
    <col min="3" max="3" width="4.625" style="50" bestFit="1" customWidth="1"/>
    <col min="4" max="4" width="10" style="71" customWidth="1"/>
    <col min="5" max="5" width="12.625" style="66" customWidth="1"/>
    <col min="6" max="6" width="14.125" style="66" customWidth="1"/>
    <col min="7" max="7" width="2.75" style="50" customWidth="1"/>
    <col min="8" max="16384" width="9.125" style="50"/>
  </cols>
  <sheetData>
    <row r="1" spans="1:6" s="61" customFormat="1" ht="13.2" x14ac:dyDescent="0.3">
      <c r="A1" s="59"/>
      <c r="B1" s="60" t="s">
        <v>50</v>
      </c>
      <c r="D1" s="62"/>
      <c r="E1" s="74"/>
      <c r="F1" s="64"/>
    </row>
    <row r="2" spans="1:6" s="61" customFormat="1" ht="12" customHeight="1" x14ac:dyDescent="0.3">
      <c r="A2" s="59"/>
      <c r="B2" s="60"/>
      <c r="D2" s="62"/>
      <c r="E2" s="74"/>
      <c r="F2" s="64"/>
    </row>
    <row r="3" spans="1:6" s="123" customFormat="1" ht="13.2" x14ac:dyDescent="0.3">
      <c r="A3" s="121" t="s">
        <v>0</v>
      </c>
      <c r="B3" s="122" t="s">
        <v>40</v>
      </c>
      <c r="D3" s="124"/>
      <c r="E3" s="127"/>
      <c r="F3" s="8"/>
    </row>
    <row r="4" spans="1:6" s="123" customFormat="1" ht="6" customHeight="1" x14ac:dyDescent="0.3">
      <c r="A4" s="121"/>
      <c r="B4" s="122"/>
      <c r="D4" s="124"/>
      <c r="E4" s="127"/>
      <c r="F4" s="8"/>
    </row>
    <row r="5" spans="1:6" s="123" customFormat="1" ht="13.2" x14ac:dyDescent="0.3">
      <c r="A5" s="121" t="s">
        <v>0</v>
      </c>
      <c r="B5" s="122" t="s">
        <v>41</v>
      </c>
      <c r="D5" s="125"/>
      <c r="E5" s="127"/>
      <c r="F5" s="8"/>
    </row>
    <row r="6" spans="1:6" s="123" customFormat="1" ht="6" customHeight="1" x14ac:dyDescent="0.3">
      <c r="A6" s="121"/>
      <c r="B6" s="122"/>
      <c r="D6" s="125"/>
      <c r="E6" s="127"/>
      <c r="F6" s="8"/>
    </row>
    <row r="7" spans="1:6" s="123" customFormat="1" ht="13.2" x14ac:dyDescent="0.3">
      <c r="A7" s="121" t="s">
        <v>0</v>
      </c>
      <c r="B7" s="122" t="s">
        <v>42</v>
      </c>
      <c r="D7" s="125"/>
      <c r="E7" s="127"/>
      <c r="F7" s="8"/>
    </row>
    <row r="8" spans="1:6" s="123" customFormat="1" ht="6" customHeight="1" x14ac:dyDescent="0.3">
      <c r="A8" s="121"/>
      <c r="B8" s="122"/>
      <c r="D8" s="125"/>
      <c r="E8" s="127"/>
      <c r="F8" s="8"/>
    </row>
    <row r="9" spans="1:6" s="123" customFormat="1" ht="13.2" x14ac:dyDescent="0.3">
      <c r="A9" s="121" t="s">
        <v>0</v>
      </c>
      <c r="B9" s="122" t="s">
        <v>9</v>
      </c>
      <c r="D9" s="125"/>
      <c r="E9" s="127"/>
      <c r="F9" s="8"/>
    </row>
    <row r="10" spans="1:6" s="123" customFormat="1" ht="6" customHeight="1" x14ac:dyDescent="0.3">
      <c r="A10" s="121"/>
      <c r="B10" s="122"/>
      <c r="D10" s="125"/>
      <c r="E10" s="127"/>
      <c r="F10" s="8"/>
    </row>
    <row r="11" spans="1:6" s="123" customFormat="1" ht="13.2" x14ac:dyDescent="0.3">
      <c r="A11" s="121" t="s">
        <v>0</v>
      </c>
      <c r="B11" s="122" t="s">
        <v>43</v>
      </c>
      <c r="D11" s="125"/>
      <c r="E11" s="127"/>
      <c r="F11" s="8"/>
    </row>
    <row r="12" spans="1:6" s="123" customFormat="1" ht="6" customHeight="1" x14ac:dyDescent="0.3">
      <c r="A12" s="121"/>
      <c r="B12" s="122"/>
      <c r="D12" s="125"/>
      <c r="E12" s="127"/>
      <c r="F12" s="8"/>
    </row>
    <row r="13" spans="1:6" s="123" customFormat="1" ht="13.2" x14ac:dyDescent="0.3">
      <c r="A13" s="121" t="s">
        <v>0</v>
      </c>
      <c r="B13" s="122" t="s">
        <v>63</v>
      </c>
      <c r="D13" s="125"/>
      <c r="E13" s="127"/>
      <c r="F13" s="8"/>
    </row>
    <row r="14" spans="1:6" s="123" customFormat="1" ht="6" customHeight="1" x14ac:dyDescent="0.3">
      <c r="A14" s="121"/>
      <c r="B14" s="122"/>
      <c r="D14" s="125"/>
      <c r="E14" s="127"/>
      <c r="F14" s="8"/>
    </row>
    <row r="15" spans="1:6" s="123" customFormat="1" ht="13.2" x14ac:dyDescent="0.3">
      <c r="A15" s="121" t="s">
        <v>0</v>
      </c>
      <c r="B15" s="122" t="s">
        <v>44</v>
      </c>
      <c r="D15" s="125"/>
      <c r="E15" s="127"/>
      <c r="F15" s="8"/>
    </row>
    <row r="16" spans="1:6" s="123" customFormat="1" ht="6" customHeight="1" x14ac:dyDescent="0.3">
      <c r="A16" s="121"/>
      <c r="B16" s="122"/>
      <c r="D16" s="125"/>
      <c r="E16" s="127"/>
      <c r="F16" s="8"/>
    </row>
    <row r="17" spans="1:6" s="123" customFormat="1" ht="13.2" x14ac:dyDescent="0.3">
      <c r="A17" s="121" t="s">
        <v>0</v>
      </c>
      <c r="B17" s="122" t="s">
        <v>45</v>
      </c>
      <c r="D17" s="125"/>
      <c r="E17" s="127"/>
      <c r="F17" s="8"/>
    </row>
    <row r="18" spans="1:6" s="123" customFormat="1" ht="6" customHeight="1" x14ac:dyDescent="0.3">
      <c r="A18" s="121"/>
      <c r="B18" s="122"/>
      <c r="D18" s="125"/>
      <c r="E18" s="127"/>
      <c r="F18" s="8"/>
    </row>
    <row r="19" spans="1:6" s="123" customFormat="1" ht="13.2" x14ac:dyDescent="0.3">
      <c r="A19" s="121" t="s">
        <v>0</v>
      </c>
      <c r="B19" s="122" t="s">
        <v>46</v>
      </c>
      <c r="D19" s="125"/>
      <c r="E19" s="127"/>
      <c r="F19" s="8"/>
    </row>
    <row r="20" spans="1:6" s="123" customFormat="1" ht="6" customHeight="1" x14ac:dyDescent="0.3">
      <c r="A20" s="121"/>
      <c r="B20" s="122"/>
      <c r="D20" s="125"/>
      <c r="E20" s="127"/>
      <c r="F20" s="8"/>
    </row>
    <row r="21" spans="1:6" s="123" customFormat="1" ht="13.2" x14ac:dyDescent="0.3">
      <c r="A21" s="121" t="s">
        <v>0</v>
      </c>
      <c r="B21" s="122" t="s">
        <v>15</v>
      </c>
      <c r="D21" s="125"/>
      <c r="E21" s="127"/>
      <c r="F21" s="8"/>
    </row>
    <row r="22" spans="1:6" s="123" customFormat="1" ht="6" customHeight="1" x14ac:dyDescent="0.3">
      <c r="A22" s="121"/>
      <c r="B22" s="122"/>
      <c r="D22" s="125"/>
      <c r="E22" s="127"/>
      <c r="F22" s="8"/>
    </row>
    <row r="23" spans="1:6" s="123" customFormat="1" ht="13.2" x14ac:dyDescent="0.3">
      <c r="A23" s="121" t="s">
        <v>0</v>
      </c>
      <c r="B23" s="122" t="s">
        <v>4</v>
      </c>
      <c r="D23" s="125"/>
      <c r="E23" s="127"/>
      <c r="F23" s="8"/>
    </row>
    <row r="24" spans="1:6" s="123" customFormat="1" ht="6" customHeight="1" x14ac:dyDescent="0.3">
      <c r="A24" s="121"/>
      <c r="B24" s="122"/>
      <c r="D24" s="125"/>
      <c r="E24" s="127"/>
      <c r="F24" s="8"/>
    </row>
    <row r="25" spans="1:6" s="123" customFormat="1" ht="13.2" x14ac:dyDescent="0.3">
      <c r="A25" s="121" t="s">
        <v>0</v>
      </c>
      <c r="B25" s="122" t="s">
        <v>10</v>
      </c>
      <c r="D25" s="125"/>
      <c r="E25" s="127"/>
      <c r="F25" s="8"/>
    </row>
    <row r="26" spans="1:6" s="123" customFormat="1" ht="6" customHeight="1" x14ac:dyDescent="0.3">
      <c r="A26" s="121"/>
      <c r="B26" s="122"/>
      <c r="D26" s="125"/>
      <c r="E26" s="127"/>
      <c r="F26" s="8"/>
    </row>
    <row r="27" spans="1:6" s="123" customFormat="1" ht="13.2" x14ac:dyDescent="0.3">
      <c r="A27" s="121" t="s">
        <v>0</v>
      </c>
      <c r="B27" s="122" t="s">
        <v>5</v>
      </c>
      <c r="D27" s="125"/>
      <c r="E27" s="127"/>
      <c r="F27" s="8"/>
    </row>
    <row r="28" spans="1:6" s="123" customFormat="1" ht="6" customHeight="1" x14ac:dyDescent="0.3">
      <c r="A28" s="121"/>
      <c r="B28" s="122"/>
      <c r="D28" s="125"/>
      <c r="E28" s="127"/>
      <c r="F28" s="8"/>
    </row>
    <row r="29" spans="1:6" s="123" customFormat="1" ht="6" customHeight="1" x14ac:dyDescent="0.3">
      <c r="A29" s="121"/>
      <c r="B29" s="122"/>
      <c r="D29" s="126"/>
      <c r="E29" s="145"/>
      <c r="F29" s="127"/>
    </row>
    <row r="30" spans="1:6" s="123" customFormat="1" ht="13.2" x14ac:dyDescent="0.3">
      <c r="A30" s="121" t="s">
        <v>0</v>
      </c>
      <c r="B30" s="131" t="s">
        <v>47</v>
      </c>
      <c r="D30" s="125"/>
      <c r="E30" s="127"/>
      <c r="F30" s="8"/>
    </row>
    <row r="31" spans="1:6" s="128" customFormat="1" ht="13.2" x14ac:dyDescent="0.3">
      <c r="A31" s="121"/>
      <c r="B31" s="131" t="s">
        <v>48</v>
      </c>
      <c r="D31" s="129"/>
      <c r="E31" s="131"/>
      <c r="F31" s="5"/>
    </row>
    <row r="32" spans="1:6" s="128" customFormat="1" ht="13.2" x14ac:dyDescent="0.3">
      <c r="A32" s="121"/>
      <c r="B32" s="131" t="s">
        <v>14</v>
      </c>
      <c r="D32" s="129"/>
      <c r="E32" s="131"/>
      <c r="F32" s="5"/>
    </row>
    <row r="33" spans="1:6" s="128" customFormat="1" ht="6" customHeight="1" x14ac:dyDescent="0.3">
      <c r="A33" s="121"/>
      <c r="B33" s="131"/>
      <c r="D33" s="129"/>
      <c r="E33" s="131"/>
      <c r="F33" s="5"/>
    </row>
    <row r="34" spans="1:6" s="128" customFormat="1" ht="52.8" x14ac:dyDescent="0.3">
      <c r="A34" s="129" t="s">
        <v>0</v>
      </c>
      <c r="B34" s="200" t="s">
        <v>64</v>
      </c>
      <c r="C34" s="201"/>
      <c r="D34" s="201"/>
      <c r="E34" s="201"/>
      <c r="F34" s="202"/>
    </row>
    <row r="35" spans="1:6" s="128" customFormat="1" ht="6" customHeight="1" x14ac:dyDescent="0.3">
      <c r="A35" s="129"/>
      <c r="D35" s="129"/>
      <c r="E35" s="131"/>
      <c r="F35" s="5"/>
    </row>
    <row r="36" spans="1:6" s="123" customFormat="1" ht="54" customHeight="1" x14ac:dyDescent="0.3">
      <c r="A36" s="121" t="s">
        <v>0</v>
      </c>
      <c r="B36" s="207" t="s">
        <v>65</v>
      </c>
      <c r="C36" s="206"/>
      <c r="D36" s="206"/>
      <c r="E36" s="206"/>
      <c r="F36" s="8"/>
    </row>
    <row r="37" spans="1:6" s="123" customFormat="1" ht="6" customHeight="1" x14ac:dyDescent="0.3">
      <c r="A37" s="121"/>
      <c r="B37" s="133"/>
      <c r="C37" s="132"/>
      <c r="D37" s="65"/>
      <c r="E37" s="133"/>
      <c r="F37" s="8"/>
    </row>
    <row r="38" spans="1:6" s="123" customFormat="1" ht="47.25" customHeight="1" x14ac:dyDescent="0.3">
      <c r="A38" s="121" t="s">
        <v>0</v>
      </c>
      <c r="B38" s="207" t="s">
        <v>162</v>
      </c>
      <c r="C38" s="206"/>
      <c r="D38" s="206"/>
      <c r="E38" s="206"/>
      <c r="F38" s="8"/>
    </row>
    <row r="39" spans="1:6" s="123" customFormat="1" ht="6" customHeight="1" x14ac:dyDescent="0.3">
      <c r="A39" s="121"/>
      <c r="B39" s="133"/>
      <c r="C39" s="132"/>
      <c r="D39" s="65"/>
      <c r="E39" s="133"/>
      <c r="F39" s="8"/>
    </row>
    <row r="40" spans="1:6" s="123" customFormat="1" ht="26.4" x14ac:dyDescent="0.3">
      <c r="A40" s="121" t="s">
        <v>0</v>
      </c>
      <c r="B40" s="133" t="s">
        <v>49</v>
      </c>
      <c r="C40" s="132"/>
      <c r="D40" s="65"/>
      <c r="E40" s="133"/>
      <c r="F40" s="8"/>
    </row>
    <row r="41" spans="1:6" s="123" customFormat="1" ht="6" customHeight="1" x14ac:dyDescent="0.3">
      <c r="A41" s="121"/>
      <c r="B41" s="133"/>
      <c r="C41" s="132"/>
      <c r="D41" s="65"/>
      <c r="E41" s="133"/>
      <c r="F41" s="8"/>
    </row>
    <row r="42" spans="1:6" s="7" customFormat="1" ht="47.25" customHeight="1" x14ac:dyDescent="0.3">
      <c r="A42" s="130" t="s">
        <v>0</v>
      </c>
      <c r="B42" s="205" t="s">
        <v>66</v>
      </c>
      <c r="C42" s="206"/>
      <c r="D42" s="206"/>
      <c r="E42" s="206"/>
      <c r="F42" s="127"/>
    </row>
    <row r="43" spans="1:6" s="7" customFormat="1" ht="5.25" customHeight="1" x14ac:dyDescent="0.3">
      <c r="A43" s="130"/>
      <c r="B43" s="58"/>
      <c r="C43" s="58"/>
      <c r="D43" s="69"/>
      <c r="E43" s="67"/>
      <c r="F43" s="127"/>
    </row>
    <row r="44" spans="1:6" s="7" customFormat="1" ht="39.75" customHeight="1" x14ac:dyDescent="0.3">
      <c r="A44" s="130" t="s">
        <v>0</v>
      </c>
      <c r="B44" s="205" t="s">
        <v>67</v>
      </c>
      <c r="C44" s="206"/>
      <c r="D44" s="206"/>
      <c r="E44" s="206"/>
      <c r="F44" s="127"/>
    </row>
    <row r="45" spans="1:6" s="7" customFormat="1" ht="4.95" customHeight="1" x14ac:dyDescent="0.3">
      <c r="A45" s="130"/>
      <c r="B45" s="132"/>
      <c r="C45" s="58"/>
      <c r="D45" s="69"/>
      <c r="E45" s="67"/>
      <c r="F45" s="127"/>
    </row>
    <row r="46" spans="1:6" s="7" customFormat="1" ht="41.4" customHeight="1" x14ac:dyDescent="0.3">
      <c r="A46" s="130" t="s">
        <v>0</v>
      </c>
      <c r="B46" s="205" t="s">
        <v>69</v>
      </c>
      <c r="C46" s="206"/>
      <c r="D46" s="206"/>
      <c r="E46" s="206"/>
      <c r="F46" s="127"/>
    </row>
    <row r="47" spans="1:6" s="7" customFormat="1" ht="4.95" customHeight="1" x14ac:dyDescent="0.3">
      <c r="A47" s="130"/>
      <c r="B47" s="132"/>
      <c r="C47" s="58"/>
      <c r="D47" s="69"/>
      <c r="E47" s="67"/>
      <c r="F47" s="127"/>
    </row>
    <row r="48" spans="1:6" s="7" customFormat="1" ht="97.5" customHeight="1" x14ac:dyDescent="0.3">
      <c r="A48" s="130" t="s">
        <v>0</v>
      </c>
      <c r="B48" s="205" t="s">
        <v>68</v>
      </c>
      <c r="C48" s="206"/>
      <c r="D48" s="206"/>
      <c r="E48" s="206"/>
      <c r="F48" s="127"/>
    </row>
    <row r="49" spans="1:10" s="58" customFormat="1" ht="13.2" x14ac:dyDescent="0.3">
      <c r="A49" s="68"/>
      <c r="B49" s="132"/>
      <c r="D49" s="69"/>
      <c r="E49" s="67"/>
      <c r="F49" s="67"/>
    </row>
    <row r="50" spans="1:10" s="58" customFormat="1" ht="13.2" x14ac:dyDescent="0.3">
      <c r="A50" s="70" t="s">
        <v>1</v>
      </c>
      <c r="B50" s="58" t="s">
        <v>18</v>
      </c>
      <c r="D50" s="71"/>
      <c r="E50" s="146"/>
      <c r="F50" s="64"/>
    </row>
    <row r="51" spans="1:10" s="58" customFormat="1" ht="24" x14ac:dyDescent="0.3">
      <c r="A51" s="135" t="s">
        <v>37</v>
      </c>
      <c r="B51" s="136" t="s">
        <v>32</v>
      </c>
      <c r="C51" s="137" t="s">
        <v>161</v>
      </c>
      <c r="D51" s="138" t="s">
        <v>34</v>
      </c>
      <c r="E51" s="139" t="s">
        <v>160</v>
      </c>
      <c r="F51" s="140" t="s">
        <v>36</v>
      </c>
    </row>
    <row r="52" spans="1:10" s="58" customFormat="1" ht="13.2" x14ac:dyDescent="0.3">
      <c r="A52" s="73" t="s">
        <v>6</v>
      </c>
      <c r="B52" s="61" t="s">
        <v>70</v>
      </c>
      <c r="D52" s="62"/>
      <c r="E52" s="63"/>
      <c r="F52" s="74"/>
    </row>
    <row r="53" spans="1:10" s="58" customFormat="1" ht="79.5" customHeight="1" x14ac:dyDescent="0.3">
      <c r="A53" s="68">
        <v>1</v>
      </c>
      <c r="B53" s="132" t="s">
        <v>96</v>
      </c>
      <c r="D53" s="147"/>
      <c r="E53" s="54"/>
      <c r="F53" s="67"/>
    </row>
    <row r="54" spans="1:10" ht="13.2" x14ac:dyDescent="0.3">
      <c r="A54" s="76" t="s">
        <v>3</v>
      </c>
      <c r="C54" s="50" t="s">
        <v>2</v>
      </c>
      <c r="D54" s="148">
        <v>1</v>
      </c>
      <c r="E54" s="77"/>
      <c r="F54" s="78">
        <f>ROUND(E54*D54,2)</f>
        <v>0</v>
      </c>
    </row>
    <row r="55" spans="1:10" s="58" customFormat="1" ht="13.8" x14ac:dyDescent="0.3">
      <c r="A55" s="68"/>
      <c r="B55" s="132"/>
      <c r="D55" s="147"/>
      <c r="E55" s="54"/>
      <c r="F55" s="67"/>
    </row>
    <row r="56" spans="1:10" s="58" customFormat="1" ht="69" customHeight="1" x14ac:dyDescent="0.3">
      <c r="A56" s="68">
        <v>2</v>
      </c>
      <c r="B56" s="132" t="s">
        <v>71</v>
      </c>
      <c r="D56" s="147"/>
      <c r="E56" s="54"/>
      <c r="F56" s="67"/>
    </row>
    <row r="57" spans="1:10" ht="13.2" x14ac:dyDescent="0.3">
      <c r="A57" s="76" t="s">
        <v>3</v>
      </c>
      <c r="C57" s="50" t="s">
        <v>2</v>
      </c>
      <c r="D57" s="148">
        <v>1</v>
      </c>
      <c r="E57" s="77"/>
      <c r="F57" s="78">
        <f>ROUND(E57*D57,2)</f>
        <v>0</v>
      </c>
    </row>
    <row r="58" spans="1:10" s="58" customFormat="1" ht="13.8" x14ac:dyDescent="0.3">
      <c r="A58" s="68"/>
      <c r="B58" s="132"/>
      <c r="D58" s="147"/>
      <c r="E58" s="54"/>
      <c r="F58" s="67"/>
    </row>
    <row r="59" spans="1:10" s="151" customFormat="1" ht="60.75" customHeight="1" x14ac:dyDescent="0.3">
      <c r="A59" s="149">
        <v>3</v>
      </c>
      <c r="B59" s="150" t="s">
        <v>158</v>
      </c>
      <c r="D59" s="152"/>
      <c r="E59" s="75"/>
      <c r="F59" s="153"/>
      <c r="I59" s="50"/>
      <c r="J59" s="50"/>
    </row>
    <row r="60" spans="1:10" s="150" customFormat="1" ht="13.2" x14ac:dyDescent="0.3">
      <c r="A60" s="149" t="s">
        <v>3</v>
      </c>
      <c r="C60" s="50" t="s">
        <v>11</v>
      </c>
      <c r="D60" s="154">
        <v>500</v>
      </c>
      <c r="E60" s="79"/>
      <c r="F60" s="155">
        <f>ROUND(E60*D60,2)</f>
        <v>0</v>
      </c>
    </row>
    <row r="61" spans="1:10" s="150" customFormat="1" ht="13.2" x14ac:dyDescent="0.3">
      <c r="A61" s="149"/>
      <c r="C61" s="50"/>
      <c r="D61" s="154"/>
      <c r="E61" s="81"/>
      <c r="F61" s="155"/>
    </row>
    <row r="62" spans="1:10" s="151" customFormat="1" ht="41.25" customHeight="1" x14ac:dyDescent="0.3">
      <c r="A62" s="149">
        <v>4</v>
      </c>
      <c r="B62" s="150" t="s">
        <v>154</v>
      </c>
      <c r="D62" s="152"/>
      <c r="E62" s="75"/>
      <c r="F62" s="153"/>
      <c r="I62" s="50"/>
      <c r="J62" s="50"/>
    </row>
    <row r="63" spans="1:10" s="150" customFormat="1" ht="13.2" x14ac:dyDescent="0.3">
      <c r="A63" s="149" t="s">
        <v>3</v>
      </c>
      <c r="C63" s="50" t="s">
        <v>11</v>
      </c>
      <c r="D63" s="154">
        <v>500</v>
      </c>
      <c r="E63" s="79"/>
      <c r="F63" s="155">
        <f>ROUND(E63*D63,2)</f>
        <v>0</v>
      </c>
    </row>
    <row r="64" spans="1:10" s="150" customFormat="1" ht="13.8" x14ac:dyDescent="0.3">
      <c r="A64" s="149"/>
      <c r="D64" s="152"/>
      <c r="E64" s="80"/>
      <c r="F64" s="153"/>
    </row>
    <row r="65" spans="1:10" s="151" customFormat="1" ht="90.75" customHeight="1" x14ac:dyDescent="0.3">
      <c r="A65" s="149">
        <v>5</v>
      </c>
      <c r="B65" s="150" t="s">
        <v>157</v>
      </c>
      <c r="D65" s="152"/>
      <c r="E65" s="75"/>
      <c r="F65" s="153"/>
      <c r="I65" s="50"/>
      <c r="J65" s="50"/>
    </row>
    <row r="66" spans="1:10" s="150" customFormat="1" ht="13.2" x14ac:dyDescent="0.3">
      <c r="A66" s="149" t="s">
        <v>3</v>
      </c>
      <c r="C66" s="50" t="s">
        <v>2</v>
      </c>
      <c r="D66" s="154">
        <v>2</v>
      </c>
      <c r="E66" s="79"/>
      <c r="F66" s="155">
        <f>ROUND(E66*D66,2)</f>
        <v>0</v>
      </c>
    </row>
    <row r="67" spans="1:10" s="150" customFormat="1" ht="13.2" x14ac:dyDescent="0.3">
      <c r="A67" s="149"/>
      <c r="C67" s="50"/>
      <c r="D67" s="154"/>
      <c r="E67" s="81"/>
      <c r="F67" s="155"/>
    </row>
    <row r="68" spans="1:10" ht="90.75" customHeight="1" x14ac:dyDescent="0.3">
      <c r="A68" s="156">
        <v>6</v>
      </c>
      <c r="B68" s="157" t="s">
        <v>60</v>
      </c>
      <c r="C68" s="158"/>
      <c r="D68" s="158"/>
      <c r="E68" s="163"/>
      <c r="F68" s="158"/>
    </row>
    <row r="69" spans="1:10" ht="13.2" x14ac:dyDescent="0.3">
      <c r="A69" s="159" t="s">
        <v>53</v>
      </c>
      <c r="B69" s="83" t="s">
        <v>54</v>
      </c>
      <c r="C69" s="84" t="s">
        <v>55</v>
      </c>
      <c r="D69" s="85">
        <v>80</v>
      </c>
      <c r="E69" s="164"/>
      <c r="F69" s="86">
        <f t="shared" ref="F69:F71" si="0">ROUND(D69*E69,2)</f>
        <v>0</v>
      </c>
    </row>
    <row r="70" spans="1:10" ht="13.2" x14ac:dyDescent="0.3">
      <c r="A70" s="159" t="s">
        <v>56</v>
      </c>
      <c r="B70" s="83" t="s">
        <v>57</v>
      </c>
      <c r="C70" s="84" t="s">
        <v>55</v>
      </c>
      <c r="D70" s="85">
        <v>100</v>
      </c>
      <c r="E70" s="164"/>
      <c r="F70" s="86">
        <f t="shared" si="0"/>
        <v>0</v>
      </c>
    </row>
    <row r="71" spans="1:10" ht="13.2" x14ac:dyDescent="0.3">
      <c r="A71" s="159" t="s">
        <v>58</v>
      </c>
      <c r="B71" s="83" t="s">
        <v>59</v>
      </c>
      <c r="C71" s="84" t="s">
        <v>55</v>
      </c>
      <c r="D71" s="85">
        <v>160</v>
      </c>
      <c r="E71" s="164"/>
      <c r="F71" s="86">
        <f t="shared" si="0"/>
        <v>0</v>
      </c>
    </row>
    <row r="72" spans="1:10" s="58" customFormat="1" ht="13.8" thickBot="1" x14ac:dyDescent="0.35">
      <c r="A72" s="88"/>
      <c r="B72" s="89" t="s">
        <v>16</v>
      </c>
      <c r="C72" s="90"/>
      <c r="D72" s="90"/>
      <c r="E72" s="91"/>
      <c r="F72" s="90">
        <f>SUM(F54:F71)</f>
        <v>0</v>
      </c>
    </row>
    <row r="73" spans="1:10" s="58" customFormat="1" ht="14.4" thickTop="1" x14ac:dyDescent="0.3">
      <c r="A73" s="73"/>
      <c r="B73" s="61"/>
      <c r="D73" s="147"/>
      <c r="E73" s="63"/>
      <c r="F73" s="74"/>
    </row>
    <row r="74" spans="1:10" s="58" customFormat="1" ht="13.8" x14ac:dyDescent="0.3">
      <c r="A74" s="70" t="s">
        <v>7</v>
      </c>
      <c r="B74" s="58" t="s">
        <v>26</v>
      </c>
      <c r="D74" s="147"/>
      <c r="E74" s="72"/>
      <c r="F74" s="64"/>
    </row>
    <row r="75" spans="1:10" ht="63.75" customHeight="1" x14ac:dyDescent="0.3">
      <c r="A75" s="76">
        <v>1</v>
      </c>
      <c r="B75" s="50" t="s">
        <v>72</v>
      </c>
      <c r="D75" s="147"/>
      <c r="E75" s="87"/>
    </row>
    <row r="76" spans="1:10" ht="13.2" x14ac:dyDescent="0.3">
      <c r="A76" s="76" t="s">
        <v>3</v>
      </c>
      <c r="C76" s="50" t="s">
        <v>13</v>
      </c>
      <c r="D76" s="148">
        <v>40</v>
      </c>
      <c r="E76" s="77"/>
      <c r="F76" s="78">
        <f>ROUND(E76*D76,2)</f>
        <v>0</v>
      </c>
    </row>
    <row r="77" spans="1:10" s="58" customFormat="1" ht="13.8" thickBot="1" x14ac:dyDescent="0.35">
      <c r="A77" s="88"/>
      <c r="B77" s="89" t="s">
        <v>16</v>
      </c>
      <c r="C77" s="90"/>
      <c r="D77" s="90"/>
      <c r="E77" s="91"/>
      <c r="F77" s="90">
        <f>SUM(F75:F76)</f>
        <v>0</v>
      </c>
    </row>
    <row r="78" spans="1:10" s="58" customFormat="1" ht="14.4" thickTop="1" x14ac:dyDescent="0.3">
      <c r="A78" s="73"/>
      <c r="B78" s="61"/>
      <c r="D78" s="147"/>
      <c r="E78" s="63"/>
      <c r="F78" s="74"/>
    </row>
    <row r="79" spans="1:10" s="58" customFormat="1" ht="13.8" x14ac:dyDescent="0.3">
      <c r="A79" s="70" t="s">
        <v>8</v>
      </c>
      <c r="B79" s="58" t="s">
        <v>25</v>
      </c>
      <c r="D79" s="147"/>
      <c r="E79" s="93"/>
      <c r="F79" s="64"/>
    </row>
    <row r="80" spans="1:10" ht="101.25" customHeight="1" x14ac:dyDescent="0.3">
      <c r="A80" s="76">
        <v>1</v>
      </c>
      <c r="B80" s="50" t="s">
        <v>155</v>
      </c>
      <c r="D80" s="50"/>
      <c r="E80" s="92"/>
      <c r="F80" s="50"/>
    </row>
    <row r="81" spans="1:6" ht="13.8" x14ac:dyDescent="0.3">
      <c r="B81" s="100" t="s">
        <v>74</v>
      </c>
      <c r="D81" s="147"/>
      <c r="E81" s="92"/>
      <c r="F81" s="50"/>
    </row>
    <row r="82" spans="1:6" ht="30.6" x14ac:dyDescent="0.3">
      <c r="B82" s="101" t="s">
        <v>75</v>
      </c>
      <c r="D82" s="147"/>
      <c r="E82" s="92"/>
      <c r="F82" s="50"/>
    </row>
    <row r="83" spans="1:6" ht="13.8" x14ac:dyDescent="0.3">
      <c r="B83" s="101" t="s">
        <v>81</v>
      </c>
      <c r="D83" s="147"/>
      <c r="E83" s="92"/>
      <c r="F83" s="50"/>
    </row>
    <row r="84" spans="1:6" ht="13.8" x14ac:dyDescent="0.3">
      <c r="B84" s="101" t="s">
        <v>80</v>
      </c>
      <c r="D84" s="147"/>
      <c r="E84" s="92"/>
      <c r="F84" s="50"/>
    </row>
    <row r="85" spans="1:6" ht="13.8" x14ac:dyDescent="0.3">
      <c r="B85" s="101" t="s">
        <v>86</v>
      </c>
      <c r="D85" s="147"/>
      <c r="E85" s="92"/>
      <c r="F85" s="50"/>
    </row>
    <row r="86" spans="1:6" ht="20.399999999999999" x14ac:dyDescent="0.3">
      <c r="A86" s="76" t="s">
        <v>3</v>
      </c>
      <c r="B86" s="101" t="s">
        <v>106</v>
      </c>
      <c r="C86" s="50" t="s">
        <v>13</v>
      </c>
      <c r="D86" s="148">
        <v>485.25</v>
      </c>
      <c r="E86" s="77"/>
      <c r="F86" s="78">
        <f>ROUND(E86*D86,2)</f>
        <v>0</v>
      </c>
    </row>
    <row r="87" spans="1:6" ht="13.8" thickBot="1" x14ac:dyDescent="0.35">
      <c r="A87" s="88"/>
      <c r="B87" s="89" t="s">
        <v>16</v>
      </c>
      <c r="C87" s="90"/>
      <c r="D87" s="90"/>
      <c r="E87" s="91"/>
      <c r="F87" s="90">
        <f>SUM(F85:F86)</f>
        <v>0</v>
      </c>
    </row>
    <row r="88" spans="1:6" ht="13.8" thickTop="1" x14ac:dyDescent="0.3">
      <c r="B88" s="49"/>
      <c r="D88" s="148"/>
      <c r="E88" s="82"/>
      <c r="F88" s="78"/>
    </row>
    <row r="89" spans="1:6" s="58" customFormat="1" ht="13.8" x14ac:dyDescent="0.3">
      <c r="A89" s="70" t="s">
        <v>27</v>
      </c>
      <c r="B89" s="58" t="s">
        <v>73</v>
      </c>
      <c r="D89" s="147"/>
      <c r="E89" s="93"/>
      <c r="F89" s="64"/>
    </row>
    <row r="90" spans="1:6" ht="59.25" customHeight="1" x14ac:dyDescent="0.3">
      <c r="A90" s="76">
        <v>1</v>
      </c>
      <c r="B90" s="50" t="s">
        <v>107</v>
      </c>
      <c r="D90" s="147"/>
      <c r="E90" s="92"/>
      <c r="F90" s="50"/>
    </row>
    <row r="91" spans="1:6" ht="13.8" x14ac:dyDescent="0.3">
      <c r="B91" s="100" t="s">
        <v>111</v>
      </c>
      <c r="D91" s="147"/>
      <c r="E91" s="92"/>
      <c r="F91" s="50"/>
    </row>
    <row r="92" spans="1:6" ht="13.8" x14ac:dyDescent="0.3">
      <c r="B92" s="101" t="s">
        <v>112</v>
      </c>
      <c r="D92" s="147"/>
      <c r="E92" s="92"/>
      <c r="F92" s="50"/>
    </row>
    <row r="93" spans="1:6" ht="13.8" x14ac:dyDescent="0.3">
      <c r="B93" s="101" t="s">
        <v>113</v>
      </c>
      <c r="D93" s="147"/>
      <c r="E93" s="92"/>
      <c r="F93" s="50"/>
    </row>
    <row r="94" spans="1:6" ht="13.8" x14ac:dyDescent="0.3">
      <c r="B94" s="101" t="s">
        <v>114</v>
      </c>
      <c r="D94" s="147"/>
      <c r="E94" s="92"/>
      <c r="F94" s="50"/>
    </row>
    <row r="95" spans="1:6" ht="13.8" x14ac:dyDescent="0.3">
      <c r="B95" s="101" t="s">
        <v>87</v>
      </c>
      <c r="D95" s="147"/>
      <c r="E95" s="92"/>
      <c r="F95" s="50"/>
    </row>
    <row r="96" spans="1:6" ht="13.2" x14ac:dyDescent="0.3">
      <c r="A96" s="76" t="s">
        <v>3</v>
      </c>
      <c r="B96" s="101" t="s">
        <v>115</v>
      </c>
      <c r="C96" s="50" t="s">
        <v>11</v>
      </c>
      <c r="D96" s="148">
        <v>4685.58</v>
      </c>
      <c r="E96" s="77"/>
      <c r="F96" s="78">
        <f>ROUND(E96*D96,2)</f>
        <v>0</v>
      </c>
    </row>
    <row r="97" spans="1:8" ht="13.8" x14ac:dyDescent="0.3">
      <c r="D97" s="147"/>
      <c r="E97" s="72"/>
    </row>
    <row r="98" spans="1:8" ht="47.25" customHeight="1" x14ac:dyDescent="0.3">
      <c r="A98" s="76">
        <v>2</v>
      </c>
      <c r="B98" s="50" t="s">
        <v>108</v>
      </c>
      <c r="D98" s="147"/>
      <c r="E98" s="92"/>
      <c r="F98" s="50"/>
    </row>
    <row r="99" spans="1:8" ht="13.8" x14ac:dyDescent="0.3">
      <c r="B99" s="100" t="s">
        <v>111</v>
      </c>
      <c r="D99" s="147"/>
      <c r="E99" s="92"/>
      <c r="F99" s="50"/>
    </row>
    <row r="100" spans="1:8" ht="13.8" x14ac:dyDescent="0.3">
      <c r="B100" s="101" t="s">
        <v>112</v>
      </c>
      <c r="D100" s="147"/>
      <c r="E100" s="92"/>
      <c r="F100" s="50"/>
    </row>
    <row r="101" spans="1:8" ht="13.8" x14ac:dyDescent="0.3">
      <c r="B101" s="101" t="s">
        <v>113</v>
      </c>
      <c r="D101" s="147"/>
      <c r="E101" s="92"/>
      <c r="F101" s="50"/>
    </row>
    <row r="102" spans="1:8" ht="13.8" x14ac:dyDescent="0.3">
      <c r="B102" s="101" t="s">
        <v>114</v>
      </c>
      <c r="D102" s="147"/>
      <c r="E102" s="92"/>
      <c r="F102" s="50"/>
    </row>
    <row r="103" spans="1:8" ht="13.8" x14ac:dyDescent="0.3">
      <c r="B103" s="101" t="s">
        <v>87</v>
      </c>
      <c r="D103" s="147"/>
      <c r="E103" s="92"/>
      <c r="F103" s="50"/>
    </row>
    <row r="104" spans="1:8" ht="13.2" x14ac:dyDescent="0.3">
      <c r="A104" s="76" t="s">
        <v>3</v>
      </c>
      <c r="B104" s="101" t="s">
        <v>115</v>
      </c>
      <c r="C104" s="50" t="s">
        <v>11</v>
      </c>
      <c r="D104" s="148">
        <v>4685.58</v>
      </c>
      <c r="E104" s="77"/>
      <c r="F104" s="78">
        <f>ROUND(E104*D104,2)</f>
        <v>0</v>
      </c>
    </row>
    <row r="105" spans="1:8" ht="13.8" x14ac:dyDescent="0.3">
      <c r="B105" s="49"/>
      <c r="D105" s="147"/>
      <c r="E105" s="82"/>
      <c r="F105" s="78"/>
    </row>
    <row r="106" spans="1:8" s="150" customFormat="1" ht="60.75" customHeight="1" x14ac:dyDescent="0.3">
      <c r="A106" s="149">
        <v>3</v>
      </c>
      <c r="B106" s="160" t="s">
        <v>109</v>
      </c>
      <c r="D106" s="152"/>
      <c r="E106" s="80"/>
      <c r="F106" s="155"/>
      <c r="H106" s="161"/>
    </row>
    <row r="107" spans="1:8" s="150" customFormat="1" ht="13.8" x14ac:dyDescent="0.3">
      <c r="A107" s="149"/>
      <c r="B107" s="100" t="s">
        <v>111</v>
      </c>
      <c r="D107" s="152"/>
      <c r="E107" s="80"/>
      <c r="F107" s="155"/>
      <c r="H107" s="161"/>
    </row>
    <row r="108" spans="1:8" s="150" customFormat="1" ht="13.8" x14ac:dyDescent="0.3">
      <c r="A108" s="149"/>
      <c r="B108" s="101" t="s">
        <v>112</v>
      </c>
      <c r="D108" s="152"/>
      <c r="E108" s="80"/>
      <c r="F108" s="155"/>
      <c r="H108" s="161"/>
    </row>
    <row r="109" spans="1:8" s="150" customFormat="1" ht="13.8" x14ac:dyDescent="0.3">
      <c r="A109" s="149"/>
      <c r="B109" s="101" t="s">
        <v>113</v>
      </c>
      <c r="D109" s="152"/>
      <c r="E109" s="80"/>
      <c r="F109" s="155"/>
      <c r="H109" s="161"/>
    </row>
    <row r="110" spans="1:8" s="150" customFormat="1" ht="13.8" x14ac:dyDescent="0.3">
      <c r="A110" s="149"/>
      <c r="B110" s="101" t="s">
        <v>114</v>
      </c>
      <c r="D110" s="152"/>
      <c r="E110" s="80"/>
      <c r="F110" s="155"/>
      <c r="H110" s="161"/>
    </row>
    <row r="111" spans="1:8" s="150" customFormat="1" ht="13.8" x14ac:dyDescent="0.3">
      <c r="A111" s="149"/>
      <c r="B111" s="101" t="s">
        <v>87</v>
      </c>
      <c r="D111" s="152"/>
      <c r="E111" s="80"/>
      <c r="F111" s="155"/>
      <c r="H111" s="161"/>
    </row>
    <row r="112" spans="1:8" s="150" customFormat="1" ht="13.2" x14ac:dyDescent="0.3">
      <c r="A112" s="149" t="s">
        <v>3</v>
      </c>
      <c r="B112" s="101" t="s">
        <v>115</v>
      </c>
      <c r="C112" s="50" t="s">
        <v>11</v>
      </c>
      <c r="D112" s="148">
        <v>4685.58</v>
      </c>
      <c r="E112" s="79"/>
      <c r="F112" s="155">
        <f>ROUND(E112*D112,2)</f>
        <v>0</v>
      </c>
      <c r="H112" s="161"/>
    </row>
    <row r="113" spans="1:8" ht="13.8" x14ac:dyDescent="0.3">
      <c r="D113" s="147"/>
      <c r="E113" s="72"/>
    </row>
    <row r="114" spans="1:8" ht="48" customHeight="1" x14ac:dyDescent="0.3">
      <c r="A114" s="76">
        <v>4</v>
      </c>
      <c r="B114" s="49" t="s">
        <v>110</v>
      </c>
      <c r="D114" s="147"/>
      <c r="E114" s="82"/>
      <c r="F114" s="78"/>
    </row>
    <row r="115" spans="1:8" ht="13.8" x14ac:dyDescent="0.3">
      <c r="B115" s="100" t="s">
        <v>74</v>
      </c>
      <c r="D115" s="147"/>
      <c r="E115" s="82"/>
      <c r="F115" s="78"/>
    </row>
    <row r="116" spans="1:8" ht="30.6" x14ac:dyDescent="0.3">
      <c r="B116" s="101" t="s">
        <v>75</v>
      </c>
      <c r="D116" s="147"/>
      <c r="E116" s="82"/>
      <c r="F116" s="78"/>
    </row>
    <row r="117" spans="1:8" ht="13.8" x14ac:dyDescent="0.3">
      <c r="B117" s="101" t="s">
        <v>81</v>
      </c>
      <c r="D117" s="147"/>
      <c r="E117" s="82"/>
      <c r="F117" s="78"/>
    </row>
    <row r="118" spans="1:8" ht="13.8" x14ac:dyDescent="0.3">
      <c r="B118" s="101" t="s">
        <v>84</v>
      </c>
      <c r="D118" s="147"/>
      <c r="E118" s="82"/>
      <c r="F118" s="78"/>
    </row>
    <row r="119" spans="1:8" ht="13.8" x14ac:dyDescent="0.3">
      <c r="B119" s="101" t="s">
        <v>90</v>
      </c>
      <c r="D119" s="147"/>
      <c r="E119" s="82"/>
      <c r="F119" s="78"/>
    </row>
    <row r="120" spans="1:8" ht="20.399999999999999" x14ac:dyDescent="0.3">
      <c r="A120" s="76" t="s">
        <v>3</v>
      </c>
      <c r="B120" s="101" t="s">
        <v>116</v>
      </c>
      <c r="C120" s="50" t="s">
        <v>13</v>
      </c>
      <c r="D120" s="148">
        <v>552.62</v>
      </c>
      <c r="E120" s="77"/>
      <c r="F120" s="78">
        <f>ROUND(E120*D120,2)</f>
        <v>0</v>
      </c>
    </row>
    <row r="121" spans="1:8" ht="13.8" x14ac:dyDescent="0.3">
      <c r="B121" s="49"/>
      <c r="D121" s="147"/>
      <c r="E121" s="82"/>
      <c r="F121" s="78"/>
    </row>
    <row r="122" spans="1:8" s="150" customFormat="1" ht="63.75" customHeight="1" x14ac:dyDescent="0.3">
      <c r="A122" s="149">
        <v>5</v>
      </c>
      <c r="B122" s="160" t="s">
        <v>78</v>
      </c>
      <c r="D122" s="152"/>
      <c r="E122" s="80"/>
      <c r="F122" s="155"/>
      <c r="H122" s="161"/>
    </row>
    <row r="123" spans="1:8" s="150" customFormat="1" ht="13.8" x14ac:dyDescent="0.3">
      <c r="A123" s="149"/>
      <c r="B123" s="100" t="s">
        <v>111</v>
      </c>
      <c r="D123" s="152"/>
      <c r="E123" s="80"/>
      <c r="F123" s="155"/>
      <c r="H123" s="161"/>
    </row>
    <row r="124" spans="1:8" s="150" customFormat="1" ht="13.8" x14ac:dyDescent="0.3">
      <c r="A124" s="149"/>
      <c r="B124" s="101" t="s">
        <v>112</v>
      </c>
      <c r="D124" s="152"/>
      <c r="E124" s="80"/>
      <c r="F124" s="155"/>
      <c r="H124" s="161"/>
    </row>
    <row r="125" spans="1:8" s="150" customFormat="1" ht="13.8" x14ac:dyDescent="0.3">
      <c r="A125" s="149"/>
      <c r="B125" s="101" t="s">
        <v>113</v>
      </c>
      <c r="D125" s="152"/>
      <c r="E125" s="80"/>
      <c r="F125" s="155"/>
      <c r="H125" s="161"/>
    </row>
    <row r="126" spans="1:8" s="150" customFormat="1" ht="13.8" x14ac:dyDescent="0.3">
      <c r="A126" s="149"/>
      <c r="B126" s="101" t="s">
        <v>114</v>
      </c>
      <c r="D126" s="152"/>
      <c r="E126" s="80"/>
      <c r="F126" s="155"/>
      <c r="H126" s="161"/>
    </row>
    <row r="127" spans="1:8" s="150" customFormat="1" ht="13.8" x14ac:dyDescent="0.3">
      <c r="A127" s="149"/>
      <c r="B127" s="101" t="s">
        <v>87</v>
      </c>
      <c r="D127" s="152"/>
      <c r="E127" s="80"/>
      <c r="F127" s="155"/>
      <c r="H127" s="161"/>
    </row>
    <row r="128" spans="1:8" s="150" customFormat="1" ht="13.2" x14ac:dyDescent="0.3">
      <c r="A128" s="149" t="s">
        <v>3</v>
      </c>
      <c r="B128" s="101" t="s">
        <v>115</v>
      </c>
      <c r="C128" s="150" t="s">
        <v>11</v>
      </c>
      <c r="D128" s="148">
        <v>4685.58</v>
      </c>
      <c r="E128" s="79"/>
      <c r="F128" s="155">
        <f>ROUND(E128*D128,2)</f>
        <v>0</v>
      </c>
      <c r="H128" s="161"/>
    </row>
    <row r="129" spans="1:8" ht="13.8" x14ac:dyDescent="0.3">
      <c r="B129" s="49"/>
      <c r="D129" s="147"/>
      <c r="E129" s="82"/>
      <c r="F129" s="78"/>
    </row>
    <row r="130" spans="1:8" s="150" customFormat="1" ht="84" customHeight="1" x14ac:dyDescent="0.3">
      <c r="A130" s="149">
        <v>6</v>
      </c>
      <c r="B130" s="150" t="s">
        <v>91</v>
      </c>
      <c r="D130" s="152"/>
      <c r="E130" s="80"/>
      <c r="F130" s="155"/>
      <c r="H130" s="161"/>
    </row>
    <row r="131" spans="1:8" s="150" customFormat="1" ht="13.2" x14ac:dyDescent="0.3">
      <c r="A131" s="149" t="s">
        <v>3</v>
      </c>
      <c r="B131" s="162" t="s">
        <v>92</v>
      </c>
      <c r="C131" s="150" t="s">
        <v>30</v>
      </c>
      <c r="D131" s="154">
        <v>5000</v>
      </c>
      <c r="E131" s="79"/>
      <c r="F131" s="155">
        <f>ROUND(E131*D131,2)</f>
        <v>0</v>
      </c>
      <c r="H131" s="161"/>
    </row>
    <row r="132" spans="1:8" s="150" customFormat="1" ht="13.2" x14ac:dyDescent="0.3">
      <c r="A132" s="149"/>
      <c r="B132" s="162"/>
      <c r="D132" s="154"/>
      <c r="E132" s="81"/>
      <c r="F132" s="155"/>
      <c r="H132" s="161"/>
    </row>
    <row r="133" spans="1:8" s="150" customFormat="1" ht="60.75" customHeight="1" x14ac:dyDescent="0.3">
      <c r="A133" s="149">
        <v>7</v>
      </c>
      <c r="B133" s="150" t="s">
        <v>93</v>
      </c>
      <c r="D133" s="152"/>
      <c r="E133" s="80"/>
      <c r="F133" s="155"/>
      <c r="H133" s="161"/>
    </row>
    <row r="134" spans="1:8" s="150" customFormat="1" ht="13.2" x14ac:dyDescent="0.3">
      <c r="A134" s="149" t="s">
        <v>3</v>
      </c>
      <c r="B134" s="162"/>
      <c r="C134" s="150" t="s">
        <v>30</v>
      </c>
      <c r="D134" s="154">
        <v>6500</v>
      </c>
      <c r="E134" s="79"/>
      <c r="F134" s="155">
        <f>ROUND(E134*D134,2)</f>
        <v>0</v>
      </c>
      <c r="H134" s="161"/>
    </row>
    <row r="135" spans="1:8" s="150" customFormat="1" ht="13.2" x14ac:dyDescent="0.3">
      <c r="A135" s="149"/>
      <c r="B135" s="162"/>
      <c r="D135" s="154"/>
      <c r="E135" s="81"/>
      <c r="F135" s="155"/>
      <c r="H135" s="161"/>
    </row>
    <row r="136" spans="1:8" s="150" customFormat="1" ht="61.5" customHeight="1" x14ac:dyDescent="0.3">
      <c r="A136" s="149">
        <v>8</v>
      </c>
      <c r="B136" s="150" t="s">
        <v>117</v>
      </c>
      <c r="D136" s="152"/>
      <c r="E136" s="80"/>
      <c r="F136" s="155"/>
      <c r="H136" s="161"/>
    </row>
    <row r="137" spans="1:8" s="150" customFormat="1" ht="13.2" x14ac:dyDescent="0.3">
      <c r="A137" s="149" t="s">
        <v>3</v>
      </c>
      <c r="B137" s="162"/>
      <c r="C137" s="150" t="s">
        <v>30</v>
      </c>
      <c r="D137" s="154">
        <v>12500</v>
      </c>
      <c r="E137" s="79"/>
      <c r="F137" s="155">
        <f>ROUND(E137*D137,2)</f>
        <v>0</v>
      </c>
      <c r="H137" s="161"/>
    </row>
    <row r="138" spans="1:8" s="150" customFormat="1" ht="13.2" x14ac:dyDescent="0.3">
      <c r="A138" s="149"/>
      <c r="B138" s="162"/>
      <c r="D138" s="154"/>
      <c r="E138" s="81"/>
      <c r="F138" s="155"/>
      <c r="H138" s="161"/>
    </row>
    <row r="139" spans="1:8" s="150" customFormat="1" ht="73.5" customHeight="1" x14ac:dyDescent="0.3">
      <c r="A139" s="149">
        <v>9</v>
      </c>
      <c r="B139" s="150" t="s">
        <v>85</v>
      </c>
      <c r="D139" s="152"/>
      <c r="E139" s="80"/>
      <c r="F139" s="153"/>
      <c r="H139" s="161"/>
    </row>
    <row r="140" spans="1:8" s="150" customFormat="1" ht="13.2" x14ac:dyDescent="0.3">
      <c r="A140" s="149"/>
      <c r="B140" s="162" t="s">
        <v>94</v>
      </c>
      <c r="C140" s="150" t="s">
        <v>12</v>
      </c>
      <c r="D140" s="148">
        <v>460</v>
      </c>
      <c r="E140" s="79"/>
      <c r="F140" s="155">
        <f>ROUND(E140*D140,2)</f>
        <v>0</v>
      </c>
      <c r="H140" s="161"/>
    </row>
    <row r="141" spans="1:8" s="150" customFormat="1" ht="13.2" x14ac:dyDescent="0.3">
      <c r="A141" s="149"/>
      <c r="B141" s="162"/>
      <c r="D141" s="148"/>
      <c r="E141" s="81"/>
      <c r="F141" s="155"/>
      <c r="H141" s="161"/>
    </row>
    <row r="142" spans="1:8" s="150" customFormat="1" ht="73.5" customHeight="1" x14ac:dyDescent="0.3">
      <c r="A142" s="149">
        <v>10</v>
      </c>
      <c r="B142" s="150" t="s">
        <v>99</v>
      </c>
      <c r="D142" s="152"/>
      <c r="E142" s="80"/>
      <c r="F142" s="153"/>
      <c r="H142" s="161"/>
    </row>
    <row r="143" spans="1:8" s="150" customFormat="1" ht="13.2" x14ac:dyDescent="0.3">
      <c r="A143" s="149"/>
      <c r="B143" s="162" t="s">
        <v>104</v>
      </c>
      <c r="C143" s="150" t="s">
        <v>13</v>
      </c>
      <c r="D143" s="148">
        <v>45</v>
      </c>
      <c r="E143" s="79"/>
      <c r="F143" s="155">
        <f>ROUND(E143*D143,2)</f>
        <v>0</v>
      </c>
      <c r="H143" s="161"/>
    </row>
    <row r="144" spans="1:8" s="150" customFormat="1" ht="13.2" x14ac:dyDescent="0.3">
      <c r="A144" s="149"/>
      <c r="B144" s="162"/>
      <c r="D144" s="148"/>
      <c r="E144" s="81"/>
      <c r="F144" s="155"/>
      <c r="H144" s="161"/>
    </row>
    <row r="145" spans="1:9" s="150" customFormat="1" ht="61.5" customHeight="1" x14ac:dyDescent="0.3">
      <c r="A145" s="149">
        <v>11</v>
      </c>
      <c r="B145" s="150" t="s">
        <v>100</v>
      </c>
      <c r="D145" s="152"/>
      <c r="E145" s="80"/>
      <c r="F145" s="153"/>
      <c r="H145" s="161"/>
    </row>
    <row r="146" spans="1:9" s="150" customFormat="1" ht="13.2" x14ac:dyDescent="0.3">
      <c r="A146" s="149"/>
      <c r="B146" s="162" t="s">
        <v>105</v>
      </c>
      <c r="C146" s="150" t="s">
        <v>11</v>
      </c>
      <c r="D146" s="148">
        <v>900</v>
      </c>
      <c r="E146" s="79"/>
      <c r="F146" s="155">
        <f>ROUND(E146*D146,2)</f>
        <v>0</v>
      </c>
      <c r="H146" s="161"/>
    </row>
    <row r="147" spans="1:9" s="150" customFormat="1" ht="13.2" x14ac:dyDescent="0.3">
      <c r="A147" s="149"/>
      <c r="B147" s="162"/>
      <c r="D147" s="148"/>
      <c r="E147" s="81"/>
      <c r="F147" s="155"/>
      <c r="H147" s="161"/>
    </row>
    <row r="148" spans="1:9" s="150" customFormat="1" ht="61.5" customHeight="1" x14ac:dyDescent="0.3">
      <c r="A148" s="149">
        <v>12</v>
      </c>
      <c r="B148" s="150" t="s">
        <v>101</v>
      </c>
      <c r="D148" s="152"/>
      <c r="E148" s="80"/>
      <c r="F148" s="153"/>
      <c r="H148" s="161"/>
    </row>
    <row r="149" spans="1:9" s="150" customFormat="1" ht="13.2" x14ac:dyDescent="0.3">
      <c r="A149" s="149"/>
      <c r="B149" s="162" t="s">
        <v>105</v>
      </c>
      <c r="C149" s="150" t="s">
        <v>11</v>
      </c>
      <c r="D149" s="148">
        <v>900</v>
      </c>
      <c r="E149" s="79"/>
      <c r="F149" s="155">
        <f>ROUND(E149*D149,2)</f>
        <v>0</v>
      </c>
      <c r="H149" s="161"/>
    </row>
    <row r="150" spans="1:9" s="150" customFormat="1" ht="13.2" x14ac:dyDescent="0.3">
      <c r="A150" s="149"/>
      <c r="B150" s="162"/>
      <c r="D150" s="148"/>
      <c r="E150" s="81"/>
      <c r="F150" s="155"/>
      <c r="H150" s="161"/>
    </row>
    <row r="151" spans="1:9" s="150" customFormat="1" ht="60.75" customHeight="1" x14ac:dyDescent="0.3">
      <c r="A151" s="149">
        <v>13</v>
      </c>
      <c r="B151" s="150" t="s">
        <v>102</v>
      </c>
      <c r="D151" s="152"/>
      <c r="E151" s="80"/>
      <c r="F151" s="153"/>
      <c r="H151" s="161"/>
    </row>
    <row r="152" spans="1:9" s="150" customFormat="1" ht="13.2" x14ac:dyDescent="0.3">
      <c r="A152" s="149"/>
      <c r="B152" s="162" t="s">
        <v>105</v>
      </c>
      <c r="C152" s="150" t="s">
        <v>11</v>
      </c>
      <c r="D152" s="148">
        <v>900</v>
      </c>
      <c r="E152" s="79"/>
      <c r="F152" s="155">
        <f>ROUND(E152*D152,2)</f>
        <v>0</v>
      </c>
      <c r="H152" s="161"/>
    </row>
    <row r="153" spans="1:9" s="150" customFormat="1" ht="13.2" x14ac:dyDescent="0.3">
      <c r="A153" s="149"/>
      <c r="B153" s="162"/>
      <c r="D153" s="148"/>
      <c r="E153" s="81"/>
      <c r="F153" s="155"/>
      <c r="H153" s="161"/>
    </row>
    <row r="154" spans="1:9" s="150" customFormat="1" ht="61.5" customHeight="1" x14ac:dyDescent="0.3">
      <c r="A154" s="149">
        <v>14</v>
      </c>
      <c r="B154" s="150" t="s">
        <v>103</v>
      </c>
      <c r="D154" s="152"/>
      <c r="E154" s="80"/>
      <c r="F154" s="153"/>
      <c r="H154" s="161"/>
    </row>
    <row r="155" spans="1:9" s="150" customFormat="1" ht="13.2" x14ac:dyDescent="0.3">
      <c r="A155" s="149"/>
      <c r="B155" s="162" t="s">
        <v>105</v>
      </c>
      <c r="C155" s="150" t="s">
        <v>11</v>
      </c>
      <c r="D155" s="148">
        <v>900</v>
      </c>
      <c r="E155" s="79"/>
      <c r="F155" s="155">
        <f>ROUND(E155*D155,2)</f>
        <v>0</v>
      </c>
      <c r="H155" s="161"/>
    </row>
    <row r="156" spans="1:9" s="150" customFormat="1" ht="13.2" x14ac:dyDescent="0.3">
      <c r="A156" s="149"/>
      <c r="B156" s="162"/>
      <c r="D156" s="148"/>
      <c r="E156" s="81"/>
      <c r="F156" s="155"/>
      <c r="H156" s="161"/>
    </row>
    <row r="157" spans="1:9" s="150" customFormat="1" ht="118.5" customHeight="1" x14ac:dyDescent="0.3">
      <c r="A157" s="149">
        <v>15</v>
      </c>
      <c r="B157" s="150" t="s">
        <v>156</v>
      </c>
      <c r="D157" s="152"/>
      <c r="E157" s="80"/>
      <c r="F157" s="153"/>
      <c r="H157" s="161"/>
      <c r="I157" s="50"/>
    </row>
    <row r="158" spans="1:9" s="150" customFormat="1" ht="26.4" x14ac:dyDescent="0.3">
      <c r="A158" s="149"/>
      <c r="B158" s="162"/>
      <c r="C158" s="150" t="s">
        <v>51</v>
      </c>
      <c r="D158" s="148">
        <v>30</v>
      </c>
      <c r="E158" s="79"/>
      <c r="F158" s="155">
        <f>ROUND(E158*D158,2)</f>
        <v>0</v>
      </c>
      <c r="H158" s="161"/>
    </row>
    <row r="159" spans="1:9" s="58" customFormat="1" ht="13.8" thickBot="1" x14ac:dyDescent="0.35">
      <c r="A159" s="88"/>
      <c r="B159" s="89" t="s">
        <v>16</v>
      </c>
      <c r="C159" s="90"/>
      <c r="D159" s="90"/>
      <c r="E159" s="91"/>
      <c r="F159" s="90">
        <f>SUM(F96:F158)</f>
        <v>0</v>
      </c>
    </row>
    <row r="160" spans="1:9" ht="14.4" thickTop="1" x14ac:dyDescent="0.3">
      <c r="D160" s="147"/>
      <c r="E160" s="72"/>
    </row>
    <row r="161" spans="1:6" s="58" customFormat="1" ht="13.8" x14ac:dyDescent="0.3">
      <c r="A161" s="70" t="s">
        <v>27</v>
      </c>
      <c r="B161" s="58" t="s">
        <v>97</v>
      </c>
      <c r="D161" s="147"/>
      <c r="E161" s="93"/>
      <c r="F161" s="64"/>
    </row>
    <row r="162" spans="1:6" ht="60" customHeight="1" x14ac:dyDescent="0.3">
      <c r="A162" s="76">
        <v>1</v>
      </c>
      <c r="B162" s="49" t="s">
        <v>152</v>
      </c>
      <c r="D162" s="147"/>
      <c r="E162" s="82"/>
      <c r="F162" s="78"/>
    </row>
    <row r="163" spans="1:6" ht="13.8" x14ac:dyDescent="0.3">
      <c r="B163" s="100" t="s">
        <v>76</v>
      </c>
      <c r="D163" s="147"/>
      <c r="E163" s="82"/>
      <c r="F163" s="78"/>
    </row>
    <row r="164" spans="1:6" ht="13.8" x14ac:dyDescent="0.3">
      <c r="B164" s="101" t="s">
        <v>77</v>
      </c>
      <c r="D164" s="147"/>
      <c r="E164" s="82"/>
      <c r="F164" s="78"/>
    </row>
    <row r="165" spans="1:6" ht="13.8" x14ac:dyDescent="0.3">
      <c r="B165" s="101" t="s">
        <v>82</v>
      </c>
      <c r="D165" s="147"/>
      <c r="E165" s="82"/>
      <c r="F165" s="78"/>
    </row>
    <row r="166" spans="1:6" ht="13.2" x14ac:dyDescent="0.3">
      <c r="A166" s="76" t="s">
        <v>3</v>
      </c>
      <c r="B166" s="101" t="s">
        <v>83</v>
      </c>
      <c r="C166" s="50" t="s">
        <v>11</v>
      </c>
      <c r="D166" s="148">
        <v>3163.84</v>
      </c>
      <c r="E166" s="77"/>
      <c r="F166" s="78">
        <f>ROUND(E166*D166,2)</f>
        <v>0</v>
      </c>
    </row>
    <row r="167" spans="1:6" ht="13.2" x14ac:dyDescent="0.3">
      <c r="B167" s="101"/>
      <c r="D167" s="148"/>
      <c r="E167" s="82"/>
      <c r="F167" s="78"/>
    </row>
    <row r="168" spans="1:6" ht="60.75" customHeight="1" x14ac:dyDescent="0.3">
      <c r="A168" s="76">
        <v>2</v>
      </c>
      <c r="B168" s="49" t="s">
        <v>88</v>
      </c>
      <c r="D168" s="147"/>
      <c r="E168" s="82"/>
      <c r="F168" s="78"/>
    </row>
    <row r="169" spans="1:6" ht="13.2" x14ac:dyDescent="0.3">
      <c r="A169" s="76" t="s">
        <v>3</v>
      </c>
      <c r="B169" s="101" t="s">
        <v>89</v>
      </c>
      <c r="C169" s="50" t="s">
        <v>11</v>
      </c>
      <c r="D169" s="148">
        <v>799.88</v>
      </c>
      <c r="E169" s="77"/>
      <c r="F169" s="78">
        <f>ROUND(E169*D169,2)</f>
        <v>0</v>
      </c>
    </row>
    <row r="170" spans="1:6" ht="13.2" x14ac:dyDescent="0.3">
      <c r="B170" s="101"/>
      <c r="D170" s="148"/>
      <c r="E170" s="82"/>
      <c r="F170" s="78"/>
    </row>
    <row r="171" spans="1:6" ht="52.5" customHeight="1" x14ac:dyDescent="0.3">
      <c r="A171" s="76">
        <v>3</v>
      </c>
      <c r="B171" s="49" t="s">
        <v>153</v>
      </c>
      <c r="D171" s="147"/>
      <c r="E171" s="82"/>
      <c r="F171" s="78"/>
    </row>
    <row r="172" spans="1:6" ht="13.2" x14ac:dyDescent="0.3">
      <c r="A172" s="76" t="s">
        <v>3</v>
      </c>
      <c r="B172" s="101"/>
      <c r="C172" s="50" t="s">
        <v>11</v>
      </c>
      <c r="D172" s="148">
        <v>101.36</v>
      </c>
      <c r="E172" s="77"/>
      <c r="F172" s="78">
        <f>ROUND(E172*D172,2)</f>
        <v>0</v>
      </c>
    </row>
    <row r="173" spans="1:6" s="58" customFormat="1" ht="13.8" thickBot="1" x14ac:dyDescent="0.35">
      <c r="A173" s="88"/>
      <c r="B173" s="89" t="s">
        <v>16</v>
      </c>
      <c r="C173" s="90"/>
      <c r="D173" s="90"/>
      <c r="E173" s="91"/>
      <c r="F173" s="90">
        <f>SUM(F162:F172)</f>
        <v>0</v>
      </c>
    </row>
    <row r="174" spans="1:6" s="58" customFormat="1" ht="15" customHeight="1" thickTop="1" x14ac:dyDescent="0.3">
      <c r="A174" s="76"/>
      <c r="B174" s="50"/>
      <c r="C174" s="50"/>
      <c r="D174" s="147"/>
      <c r="E174" s="72"/>
      <c r="F174" s="66"/>
    </row>
    <row r="175" spans="1:6" ht="15" customHeight="1" x14ac:dyDescent="0.3">
      <c r="A175" s="4" t="s">
        <v>21</v>
      </c>
      <c r="B175" s="7" t="s">
        <v>52</v>
      </c>
      <c r="C175" s="7"/>
      <c r="D175" s="52"/>
      <c r="E175" s="53"/>
      <c r="F175" s="5"/>
    </row>
    <row r="176" spans="1:6" ht="29.25" customHeight="1" x14ac:dyDescent="0.3">
      <c r="A176" s="94" t="s">
        <v>37</v>
      </c>
      <c r="B176" s="95" t="s">
        <v>32</v>
      </c>
      <c r="C176" s="96" t="s">
        <v>161</v>
      </c>
      <c r="D176" s="97" t="s">
        <v>34</v>
      </c>
      <c r="E176" s="98" t="s">
        <v>160</v>
      </c>
      <c r="F176" s="99" t="s">
        <v>36</v>
      </c>
    </row>
    <row r="177" spans="1:6" ht="26.4" x14ac:dyDescent="0.3">
      <c r="A177" s="10">
        <v>1</v>
      </c>
      <c r="B177" s="50" t="s">
        <v>79</v>
      </c>
      <c r="C177" s="9"/>
      <c r="D177" s="52"/>
      <c r="E177" s="57"/>
      <c r="F177" s="8"/>
    </row>
    <row r="178" spans="1:6" ht="15" customHeight="1" x14ac:dyDescent="0.3">
      <c r="A178" s="10" t="s">
        <v>3</v>
      </c>
      <c r="B178" s="9"/>
      <c r="C178" s="9" t="s">
        <v>55</v>
      </c>
      <c r="D178" s="6">
        <v>24</v>
      </c>
      <c r="E178" s="55"/>
      <c r="F178" s="11">
        <f>ROUND(E178*D178,2)</f>
        <v>0</v>
      </c>
    </row>
    <row r="179" spans="1:6" ht="15" customHeight="1" x14ac:dyDescent="0.3">
      <c r="A179" s="10"/>
      <c r="B179" s="9"/>
      <c r="C179" s="9"/>
      <c r="D179" s="6"/>
      <c r="E179" s="56"/>
      <c r="F179" s="11"/>
    </row>
    <row r="180" spans="1:6" ht="60" customHeight="1" x14ac:dyDescent="0.3">
      <c r="A180" s="10">
        <v>2</v>
      </c>
      <c r="B180" s="50" t="s">
        <v>95</v>
      </c>
      <c r="C180" s="9"/>
      <c r="D180" s="52"/>
      <c r="E180" s="57"/>
      <c r="F180" s="8"/>
    </row>
    <row r="181" spans="1:6" ht="15" customHeight="1" x14ac:dyDescent="0.3">
      <c r="A181" s="10" t="s">
        <v>3</v>
      </c>
      <c r="B181" s="9"/>
      <c r="C181" s="9" t="s">
        <v>51</v>
      </c>
      <c r="D181" s="6">
        <v>16</v>
      </c>
      <c r="E181" s="55"/>
      <c r="F181" s="11">
        <f>ROUND(E181*D181,2)</f>
        <v>0</v>
      </c>
    </row>
    <row r="182" spans="1:6" ht="15" customHeight="1" x14ac:dyDescent="0.3">
      <c r="A182" s="10"/>
      <c r="C182" s="9"/>
      <c r="D182" s="6"/>
      <c r="E182" s="11"/>
      <c r="F182" s="11"/>
    </row>
    <row r="183" spans="1:6" ht="15" customHeight="1" thickBot="1" x14ac:dyDescent="0.35">
      <c r="A183" s="1"/>
      <c r="B183" s="2" t="s">
        <v>16</v>
      </c>
      <c r="C183" s="3"/>
      <c r="D183" s="3"/>
      <c r="E183" s="3"/>
      <c r="F183" s="3">
        <f>SUM(F178:F182)</f>
        <v>0</v>
      </c>
    </row>
    <row r="184" spans="1:6" ht="15" customHeight="1" thickTop="1" x14ac:dyDescent="0.3"/>
  </sheetData>
  <sheetProtection algorithmName="SHA-512" hashValue="eRexaK0gew4GcW/GeUchRBrWkPPkwbD9vOuBgoas1SQaxcu7SpKU55bBKNZILqw+6MbIGsKTD8ZaJwn5eb9+0Q==" saltValue="XARY4J6LShzZL+Okc92nbg==" spinCount="100000" sheet="1" objects="1" scenarios="1"/>
  <mergeCells count="6">
    <mergeCell ref="B42:E42"/>
    <mergeCell ref="B44:E44"/>
    <mergeCell ref="B46:E46"/>
    <mergeCell ref="B48:E48"/>
    <mergeCell ref="B36:E36"/>
    <mergeCell ref="B38:E38"/>
  </mergeCells>
  <phoneticPr fontId="0" type="noConversion"/>
  <printOptions gridLines="1"/>
  <pageMargins left="0.78740157480314965" right="0.19685039370078741" top="0.59055118110236227" bottom="0.59055118110236227" header="0.11811023622047245" footer="0.11811023622047245"/>
  <pageSetup paperSize="9" orientation="portrait" r:id="rId1"/>
  <headerFooter>
    <oddHeader>&amp;A</oddHeader>
    <oddFooter>&amp;L&amp;"Tahoma,Navadno"&amp;10ver.2020-12-07&amp;C&amp;"Tahoma,Navadno"&amp;10Stran &amp;P od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5"/>
  <sheetViews>
    <sheetView tabSelected="1" topLeftCell="A86" zoomScaleNormal="150" zoomScaleSheetLayoutView="100" workbookViewId="0">
      <selection activeCell="F95" sqref="F95"/>
    </sheetView>
  </sheetViews>
  <sheetFormatPr defaultRowHeight="13.2" x14ac:dyDescent="0.25"/>
  <cols>
    <col min="1" max="1" width="4.25" style="196" customWidth="1"/>
    <col min="2" max="2" width="52.75" style="192" customWidth="1"/>
    <col min="3" max="3" width="5.625" style="193" bestFit="1" customWidth="1"/>
    <col min="4" max="4" width="10" style="193" customWidth="1"/>
    <col min="5" max="5" width="14.25" style="194" customWidth="1"/>
    <col min="6" max="6" width="13.625" style="195" customWidth="1"/>
    <col min="7" max="7" width="5.875" style="187" customWidth="1"/>
    <col min="8" max="8" width="12.375" style="188" customWidth="1"/>
    <col min="9" max="256" width="9" style="188"/>
    <col min="257" max="257" width="4.25" style="188" customWidth="1"/>
    <col min="258" max="258" width="61.875" style="188" customWidth="1"/>
    <col min="259" max="259" width="6.25" style="188" customWidth="1"/>
    <col min="260" max="260" width="5.75" style="188" bestFit="1" customWidth="1"/>
    <col min="261" max="261" width="10.625" style="188" customWidth="1"/>
    <col min="262" max="262" width="11.125" style="188" customWidth="1"/>
    <col min="263" max="263" width="5.875" style="188" customWidth="1"/>
    <col min="264" max="264" width="12.375" style="188" customWidth="1"/>
    <col min="265" max="512" width="9" style="188"/>
    <col min="513" max="513" width="4.25" style="188" customWidth="1"/>
    <col min="514" max="514" width="61.875" style="188" customWidth="1"/>
    <col min="515" max="515" width="6.25" style="188" customWidth="1"/>
    <col min="516" max="516" width="5.75" style="188" bestFit="1" customWidth="1"/>
    <col min="517" max="517" width="10.625" style="188" customWidth="1"/>
    <col min="518" max="518" width="11.125" style="188" customWidth="1"/>
    <col min="519" max="519" width="5.875" style="188" customWidth="1"/>
    <col min="520" max="520" width="12.375" style="188" customWidth="1"/>
    <col min="521" max="768" width="9" style="188"/>
    <col min="769" max="769" width="4.25" style="188" customWidth="1"/>
    <col min="770" max="770" width="61.875" style="188" customWidth="1"/>
    <col min="771" max="771" width="6.25" style="188" customWidth="1"/>
    <col min="772" max="772" width="5.75" style="188" bestFit="1" customWidth="1"/>
    <col min="773" max="773" width="10.625" style="188" customWidth="1"/>
    <col min="774" max="774" width="11.125" style="188" customWidth="1"/>
    <col min="775" max="775" width="5.875" style="188" customWidth="1"/>
    <col min="776" max="776" width="12.375" style="188" customWidth="1"/>
    <col min="777" max="1024" width="9" style="188"/>
    <col min="1025" max="1025" width="4.25" style="188" customWidth="1"/>
    <col min="1026" max="1026" width="61.875" style="188" customWidth="1"/>
    <col min="1027" max="1027" width="6.25" style="188" customWidth="1"/>
    <col min="1028" max="1028" width="5.75" style="188" bestFit="1" customWidth="1"/>
    <col min="1029" max="1029" width="10.625" style="188" customWidth="1"/>
    <col min="1030" max="1030" width="11.125" style="188" customWidth="1"/>
    <col min="1031" max="1031" width="5.875" style="188" customWidth="1"/>
    <col min="1032" max="1032" width="12.375" style="188" customWidth="1"/>
    <col min="1033" max="1280" width="9" style="188"/>
    <col min="1281" max="1281" width="4.25" style="188" customWidth="1"/>
    <col min="1282" max="1282" width="61.875" style="188" customWidth="1"/>
    <col min="1283" max="1283" width="6.25" style="188" customWidth="1"/>
    <col min="1284" max="1284" width="5.75" style="188" bestFit="1" customWidth="1"/>
    <col min="1285" max="1285" width="10.625" style="188" customWidth="1"/>
    <col min="1286" max="1286" width="11.125" style="188" customWidth="1"/>
    <col min="1287" max="1287" width="5.875" style="188" customWidth="1"/>
    <col min="1288" max="1288" width="12.375" style="188" customWidth="1"/>
    <col min="1289" max="1536" width="9" style="188"/>
    <col min="1537" max="1537" width="4.25" style="188" customWidth="1"/>
    <col min="1538" max="1538" width="61.875" style="188" customWidth="1"/>
    <col min="1539" max="1539" width="6.25" style="188" customWidth="1"/>
    <col min="1540" max="1540" width="5.75" style="188" bestFit="1" customWidth="1"/>
    <col min="1541" max="1541" width="10.625" style="188" customWidth="1"/>
    <col min="1542" max="1542" width="11.125" style="188" customWidth="1"/>
    <col min="1543" max="1543" width="5.875" style="188" customWidth="1"/>
    <col min="1544" max="1544" width="12.375" style="188" customWidth="1"/>
    <col min="1545" max="1792" width="9" style="188"/>
    <col min="1793" max="1793" width="4.25" style="188" customWidth="1"/>
    <col min="1794" max="1794" width="61.875" style="188" customWidth="1"/>
    <col min="1795" max="1795" width="6.25" style="188" customWidth="1"/>
    <col min="1796" max="1796" width="5.75" style="188" bestFit="1" customWidth="1"/>
    <col min="1797" max="1797" width="10.625" style="188" customWidth="1"/>
    <col min="1798" max="1798" width="11.125" style="188" customWidth="1"/>
    <col min="1799" max="1799" width="5.875" style="188" customWidth="1"/>
    <col min="1800" max="1800" width="12.375" style="188" customWidth="1"/>
    <col min="1801" max="2048" width="9" style="188"/>
    <col min="2049" max="2049" width="4.25" style="188" customWidth="1"/>
    <col min="2050" max="2050" width="61.875" style="188" customWidth="1"/>
    <col min="2051" max="2051" width="6.25" style="188" customWidth="1"/>
    <col min="2052" max="2052" width="5.75" style="188" bestFit="1" customWidth="1"/>
    <col min="2053" max="2053" width="10.625" style="188" customWidth="1"/>
    <col min="2054" max="2054" width="11.125" style="188" customWidth="1"/>
    <col min="2055" max="2055" width="5.875" style="188" customWidth="1"/>
    <col min="2056" max="2056" width="12.375" style="188" customWidth="1"/>
    <col min="2057" max="2304" width="9" style="188"/>
    <col min="2305" max="2305" width="4.25" style="188" customWidth="1"/>
    <col min="2306" max="2306" width="61.875" style="188" customWidth="1"/>
    <col min="2307" max="2307" width="6.25" style="188" customWidth="1"/>
    <col min="2308" max="2308" width="5.75" style="188" bestFit="1" customWidth="1"/>
    <col min="2309" max="2309" width="10.625" style="188" customWidth="1"/>
    <col min="2310" max="2310" width="11.125" style="188" customWidth="1"/>
    <col min="2311" max="2311" width="5.875" style="188" customWidth="1"/>
    <col min="2312" max="2312" width="12.375" style="188" customWidth="1"/>
    <col min="2313" max="2560" width="9" style="188"/>
    <col min="2561" max="2561" width="4.25" style="188" customWidth="1"/>
    <col min="2562" max="2562" width="61.875" style="188" customWidth="1"/>
    <col min="2563" max="2563" width="6.25" style="188" customWidth="1"/>
    <col min="2564" max="2564" width="5.75" style="188" bestFit="1" customWidth="1"/>
    <col min="2565" max="2565" width="10.625" style="188" customWidth="1"/>
    <col min="2566" max="2566" width="11.125" style="188" customWidth="1"/>
    <col min="2567" max="2567" width="5.875" style="188" customWidth="1"/>
    <col min="2568" max="2568" width="12.375" style="188" customWidth="1"/>
    <col min="2569" max="2816" width="9" style="188"/>
    <col min="2817" max="2817" width="4.25" style="188" customWidth="1"/>
    <col min="2818" max="2818" width="61.875" style="188" customWidth="1"/>
    <col min="2819" max="2819" width="6.25" style="188" customWidth="1"/>
    <col min="2820" max="2820" width="5.75" style="188" bestFit="1" customWidth="1"/>
    <col min="2821" max="2821" width="10.625" style="188" customWidth="1"/>
    <col min="2822" max="2822" width="11.125" style="188" customWidth="1"/>
    <col min="2823" max="2823" width="5.875" style="188" customWidth="1"/>
    <col min="2824" max="2824" width="12.375" style="188" customWidth="1"/>
    <col min="2825" max="3072" width="9" style="188"/>
    <col min="3073" max="3073" width="4.25" style="188" customWidth="1"/>
    <col min="3074" max="3074" width="61.875" style="188" customWidth="1"/>
    <col min="3075" max="3075" width="6.25" style="188" customWidth="1"/>
    <col min="3076" max="3076" width="5.75" style="188" bestFit="1" customWidth="1"/>
    <col min="3077" max="3077" width="10.625" style="188" customWidth="1"/>
    <col min="3078" max="3078" width="11.125" style="188" customWidth="1"/>
    <col min="3079" max="3079" width="5.875" style="188" customWidth="1"/>
    <col min="3080" max="3080" width="12.375" style="188" customWidth="1"/>
    <col min="3081" max="3328" width="9" style="188"/>
    <col min="3329" max="3329" width="4.25" style="188" customWidth="1"/>
    <col min="3330" max="3330" width="61.875" style="188" customWidth="1"/>
    <col min="3331" max="3331" width="6.25" style="188" customWidth="1"/>
    <col min="3332" max="3332" width="5.75" style="188" bestFit="1" customWidth="1"/>
    <col min="3333" max="3333" width="10.625" style="188" customWidth="1"/>
    <col min="3334" max="3334" width="11.125" style="188" customWidth="1"/>
    <col min="3335" max="3335" width="5.875" style="188" customWidth="1"/>
    <col min="3336" max="3336" width="12.375" style="188" customWidth="1"/>
    <col min="3337" max="3584" width="9" style="188"/>
    <col min="3585" max="3585" width="4.25" style="188" customWidth="1"/>
    <col min="3586" max="3586" width="61.875" style="188" customWidth="1"/>
    <col min="3587" max="3587" width="6.25" style="188" customWidth="1"/>
    <col min="3588" max="3588" width="5.75" style="188" bestFit="1" customWidth="1"/>
    <col min="3589" max="3589" width="10.625" style="188" customWidth="1"/>
    <col min="3590" max="3590" width="11.125" style="188" customWidth="1"/>
    <col min="3591" max="3591" width="5.875" style="188" customWidth="1"/>
    <col min="3592" max="3592" width="12.375" style="188" customWidth="1"/>
    <col min="3593" max="3840" width="9" style="188"/>
    <col min="3841" max="3841" width="4.25" style="188" customWidth="1"/>
    <col min="3842" max="3842" width="61.875" style="188" customWidth="1"/>
    <col min="3843" max="3843" width="6.25" style="188" customWidth="1"/>
    <col min="3844" max="3844" width="5.75" style="188" bestFit="1" customWidth="1"/>
    <col min="3845" max="3845" width="10.625" style="188" customWidth="1"/>
    <col min="3846" max="3846" width="11.125" style="188" customWidth="1"/>
    <col min="3847" max="3847" width="5.875" style="188" customWidth="1"/>
    <col min="3848" max="3848" width="12.375" style="188" customWidth="1"/>
    <col min="3849" max="4096" width="9" style="188"/>
    <col min="4097" max="4097" width="4.25" style="188" customWidth="1"/>
    <col min="4098" max="4098" width="61.875" style="188" customWidth="1"/>
    <col min="4099" max="4099" width="6.25" style="188" customWidth="1"/>
    <col min="4100" max="4100" width="5.75" style="188" bestFit="1" customWidth="1"/>
    <col min="4101" max="4101" width="10.625" style="188" customWidth="1"/>
    <col min="4102" max="4102" width="11.125" style="188" customWidth="1"/>
    <col min="4103" max="4103" width="5.875" style="188" customWidth="1"/>
    <col min="4104" max="4104" width="12.375" style="188" customWidth="1"/>
    <col min="4105" max="4352" width="9" style="188"/>
    <col min="4353" max="4353" width="4.25" style="188" customWidth="1"/>
    <col min="4354" max="4354" width="61.875" style="188" customWidth="1"/>
    <col min="4355" max="4355" width="6.25" style="188" customWidth="1"/>
    <col min="4356" max="4356" width="5.75" style="188" bestFit="1" customWidth="1"/>
    <col min="4357" max="4357" width="10.625" style="188" customWidth="1"/>
    <col min="4358" max="4358" width="11.125" style="188" customWidth="1"/>
    <col min="4359" max="4359" width="5.875" style="188" customWidth="1"/>
    <col min="4360" max="4360" width="12.375" style="188" customWidth="1"/>
    <col min="4361" max="4608" width="9" style="188"/>
    <col min="4609" max="4609" width="4.25" style="188" customWidth="1"/>
    <col min="4610" max="4610" width="61.875" style="188" customWidth="1"/>
    <col min="4611" max="4611" width="6.25" style="188" customWidth="1"/>
    <col min="4612" max="4612" width="5.75" style="188" bestFit="1" customWidth="1"/>
    <col min="4613" max="4613" width="10.625" style="188" customWidth="1"/>
    <col min="4614" max="4614" width="11.125" style="188" customWidth="1"/>
    <col min="4615" max="4615" width="5.875" style="188" customWidth="1"/>
    <col min="4616" max="4616" width="12.375" style="188" customWidth="1"/>
    <col min="4617" max="4864" width="9" style="188"/>
    <col min="4865" max="4865" width="4.25" style="188" customWidth="1"/>
    <col min="4866" max="4866" width="61.875" style="188" customWidth="1"/>
    <col min="4867" max="4867" width="6.25" style="188" customWidth="1"/>
    <col min="4868" max="4868" width="5.75" style="188" bestFit="1" customWidth="1"/>
    <col min="4869" max="4869" width="10.625" style="188" customWidth="1"/>
    <col min="4870" max="4870" width="11.125" style="188" customWidth="1"/>
    <col min="4871" max="4871" width="5.875" style="188" customWidth="1"/>
    <col min="4872" max="4872" width="12.375" style="188" customWidth="1"/>
    <col min="4873" max="5120" width="9" style="188"/>
    <col min="5121" max="5121" width="4.25" style="188" customWidth="1"/>
    <col min="5122" max="5122" width="61.875" style="188" customWidth="1"/>
    <col min="5123" max="5123" width="6.25" style="188" customWidth="1"/>
    <col min="5124" max="5124" width="5.75" style="188" bestFit="1" customWidth="1"/>
    <col min="5125" max="5125" width="10.625" style="188" customWidth="1"/>
    <col min="5126" max="5126" width="11.125" style="188" customWidth="1"/>
    <col min="5127" max="5127" width="5.875" style="188" customWidth="1"/>
    <col min="5128" max="5128" width="12.375" style="188" customWidth="1"/>
    <col min="5129" max="5376" width="9" style="188"/>
    <col min="5377" max="5377" width="4.25" style="188" customWidth="1"/>
    <col min="5378" max="5378" width="61.875" style="188" customWidth="1"/>
    <col min="5379" max="5379" width="6.25" style="188" customWidth="1"/>
    <col min="5380" max="5380" width="5.75" style="188" bestFit="1" customWidth="1"/>
    <col min="5381" max="5381" width="10.625" style="188" customWidth="1"/>
    <col min="5382" max="5382" width="11.125" style="188" customWidth="1"/>
    <col min="5383" max="5383" width="5.875" style="188" customWidth="1"/>
    <col min="5384" max="5384" width="12.375" style="188" customWidth="1"/>
    <col min="5385" max="5632" width="9" style="188"/>
    <col min="5633" max="5633" width="4.25" style="188" customWidth="1"/>
    <col min="5634" max="5634" width="61.875" style="188" customWidth="1"/>
    <col min="5635" max="5635" width="6.25" style="188" customWidth="1"/>
    <col min="5636" max="5636" width="5.75" style="188" bestFit="1" customWidth="1"/>
    <col min="5637" max="5637" width="10.625" style="188" customWidth="1"/>
    <col min="5638" max="5638" width="11.125" style="188" customWidth="1"/>
    <col min="5639" max="5639" width="5.875" style="188" customWidth="1"/>
    <col min="5640" max="5640" width="12.375" style="188" customWidth="1"/>
    <col min="5641" max="5888" width="9" style="188"/>
    <col min="5889" max="5889" width="4.25" style="188" customWidth="1"/>
    <col min="5890" max="5890" width="61.875" style="188" customWidth="1"/>
    <col min="5891" max="5891" width="6.25" style="188" customWidth="1"/>
    <col min="5892" max="5892" width="5.75" style="188" bestFit="1" customWidth="1"/>
    <col min="5893" max="5893" width="10.625" style="188" customWidth="1"/>
    <col min="5894" max="5894" width="11.125" style="188" customWidth="1"/>
    <col min="5895" max="5895" width="5.875" style="188" customWidth="1"/>
    <col min="5896" max="5896" width="12.375" style="188" customWidth="1"/>
    <col min="5897" max="6144" width="9" style="188"/>
    <col min="6145" max="6145" width="4.25" style="188" customWidth="1"/>
    <col min="6146" max="6146" width="61.875" style="188" customWidth="1"/>
    <col min="6147" max="6147" width="6.25" style="188" customWidth="1"/>
    <col min="6148" max="6148" width="5.75" style="188" bestFit="1" customWidth="1"/>
    <col min="6149" max="6149" width="10.625" style="188" customWidth="1"/>
    <col min="6150" max="6150" width="11.125" style="188" customWidth="1"/>
    <col min="6151" max="6151" width="5.875" style="188" customWidth="1"/>
    <col min="6152" max="6152" width="12.375" style="188" customWidth="1"/>
    <col min="6153" max="6400" width="9" style="188"/>
    <col min="6401" max="6401" width="4.25" style="188" customWidth="1"/>
    <col min="6402" max="6402" width="61.875" style="188" customWidth="1"/>
    <col min="6403" max="6403" width="6.25" style="188" customWidth="1"/>
    <col min="6404" max="6404" width="5.75" style="188" bestFit="1" customWidth="1"/>
    <col min="6405" max="6405" width="10.625" style="188" customWidth="1"/>
    <col min="6406" max="6406" width="11.125" style="188" customWidth="1"/>
    <col min="6407" max="6407" width="5.875" style="188" customWidth="1"/>
    <col min="6408" max="6408" width="12.375" style="188" customWidth="1"/>
    <col min="6409" max="6656" width="9" style="188"/>
    <col min="6657" max="6657" width="4.25" style="188" customWidth="1"/>
    <col min="6658" max="6658" width="61.875" style="188" customWidth="1"/>
    <col min="6659" max="6659" width="6.25" style="188" customWidth="1"/>
    <col min="6660" max="6660" width="5.75" style="188" bestFit="1" customWidth="1"/>
    <col min="6661" max="6661" width="10.625" style="188" customWidth="1"/>
    <col min="6662" max="6662" width="11.125" style="188" customWidth="1"/>
    <col min="6663" max="6663" width="5.875" style="188" customWidth="1"/>
    <col min="6664" max="6664" width="12.375" style="188" customWidth="1"/>
    <col min="6665" max="6912" width="9" style="188"/>
    <col min="6913" max="6913" width="4.25" style="188" customWidth="1"/>
    <col min="6914" max="6914" width="61.875" style="188" customWidth="1"/>
    <col min="6915" max="6915" width="6.25" style="188" customWidth="1"/>
    <col min="6916" max="6916" width="5.75" style="188" bestFit="1" customWidth="1"/>
    <col min="6917" max="6917" width="10.625" style="188" customWidth="1"/>
    <col min="6918" max="6918" width="11.125" style="188" customWidth="1"/>
    <col min="6919" max="6919" width="5.875" style="188" customWidth="1"/>
    <col min="6920" max="6920" width="12.375" style="188" customWidth="1"/>
    <col min="6921" max="7168" width="9" style="188"/>
    <col min="7169" max="7169" width="4.25" style="188" customWidth="1"/>
    <col min="7170" max="7170" width="61.875" style="188" customWidth="1"/>
    <col min="7171" max="7171" width="6.25" style="188" customWidth="1"/>
    <col min="7172" max="7172" width="5.75" style="188" bestFit="1" customWidth="1"/>
    <col min="7173" max="7173" width="10.625" style="188" customWidth="1"/>
    <col min="7174" max="7174" width="11.125" style="188" customWidth="1"/>
    <col min="7175" max="7175" width="5.875" style="188" customWidth="1"/>
    <col min="7176" max="7176" width="12.375" style="188" customWidth="1"/>
    <col min="7177" max="7424" width="9" style="188"/>
    <col min="7425" max="7425" width="4.25" style="188" customWidth="1"/>
    <col min="7426" max="7426" width="61.875" style="188" customWidth="1"/>
    <col min="7427" max="7427" width="6.25" style="188" customWidth="1"/>
    <col min="7428" max="7428" width="5.75" style="188" bestFit="1" customWidth="1"/>
    <col min="7429" max="7429" width="10.625" style="188" customWidth="1"/>
    <col min="7430" max="7430" width="11.125" style="188" customWidth="1"/>
    <col min="7431" max="7431" width="5.875" style="188" customWidth="1"/>
    <col min="7432" max="7432" width="12.375" style="188" customWidth="1"/>
    <col min="7433" max="7680" width="9" style="188"/>
    <col min="7681" max="7681" width="4.25" style="188" customWidth="1"/>
    <col min="7682" max="7682" width="61.875" style="188" customWidth="1"/>
    <col min="7683" max="7683" width="6.25" style="188" customWidth="1"/>
    <col min="7684" max="7684" width="5.75" style="188" bestFit="1" customWidth="1"/>
    <col min="7685" max="7685" width="10.625" style="188" customWidth="1"/>
    <col min="7686" max="7686" width="11.125" style="188" customWidth="1"/>
    <col min="7687" max="7687" width="5.875" style="188" customWidth="1"/>
    <col min="7688" max="7688" width="12.375" style="188" customWidth="1"/>
    <col min="7689" max="7936" width="9" style="188"/>
    <col min="7937" max="7937" width="4.25" style="188" customWidth="1"/>
    <col min="7938" max="7938" width="61.875" style="188" customWidth="1"/>
    <col min="7939" max="7939" width="6.25" style="188" customWidth="1"/>
    <col min="7940" max="7940" width="5.75" style="188" bestFit="1" customWidth="1"/>
    <col min="7941" max="7941" width="10.625" style="188" customWidth="1"/>
    <col min="7942" max="7942" width="11.125" style="188" customWidth="1"/>
    <col min="7943" max="7943" width="5.875" style="188" customWidth="1"/>
    <col min="7944" max="7944" width="12.375" style="188" customWidth="1"/>
    <col min="7945" max="8192" width="9" style="188"/>
    <col min="8193" max="8193" width="4.25" style="188" customWidth="1"/>
    <col min="8194" max="8194" width="61.875" style="188" customWidth="1"/>
    <col min="8195" max="8195" width="6.25" style="188" customWidth="1"/>
    <col min="8196" max="8196" width="5.75" style="188" bestFit="1" customWidth="1"/>
    <col min="8197" max="8197" width="10.625" style="188" customWidth="1"/>
    <col min="8198" max="8198" width="11.125" style="188" customWidth="1"/>
    <col min="8199" max="8199" width="5.875" style="188" customWidth="1"/>
    <col min="8200" max="8200" width="12.375" style="188" customWidth="1"/>
    <col min="8201" max="8448" width="9" style="188"/>
    <col min="8449" max="8449" width="4.25" style="188" customWidth="1"/>
    <col min="8450" max="8450" width="61.875" style="188" customWidth="1"/>
    <col min="8451" max="8451" width="6.25" style="188" customWidth="1"/>
    <col min="8452" max="8452" width="5.75" style="188" bestFit="1" customWidth="1"/>
    <col min="8453" max="8453" width="10.625" style="188" customWidth="1"/>
    <col min="8454" max="8454" width="11.125" style="188" customWidth="1"/>
    <col min="8455" max="8455" width="5.875" style="188" customWidth="1"/>
    <col min="8456" max="8456" width="12.375" style="188" customWidth="1"/>
    <col min="8457" max="8704" width="9" style="188"/>
    <col min="8705" max="8705" width="4.25" style="188" customWidth="1"/>
    <col min="8706" max="8706" width="61.875" style="188" customWidth="1"/>
    <col min="8707" max="8707" width="6.25" style="188" customWidth="1"/>
    <col min="8708" max="8708" width="5.75" style="188" bestFit="1" customWidth="1"/>
    <col min="8709" max="8709" width="10.625" style="188" customWidth="1"/>
    <col min="8710" max="8710" width="11.125" style="188" customWidth="1"/>
    <col min="8711" max="8711" width="5.875" style="188" customWidth="1"/>
    <col min="8712" max="8712" width="12.375" style="188" customWidth="1"/>
    <col min="8713" max="8960" width="9" style="188"/>
    <col min="8961" max="8961" width="4.25" style="188" customWidth="1"/>
    <col min="8962" max="8962" width="61.875" style="188" customWidth="1"/>
    <col min="8963" max="8963" width="6.25" style="188" customWidth="1"/>
    <col min="8964" max="8964" width="5.75" style="188" bestFit="1" customWidth="1"/>
    <col min="8965" max="8965" width="10.625" style="188" customWidth="1"/>
    <col min="8966" max="8966" width="11.125" style="188" customWidth="1"/>
    <col min="8967" max="8967" width="5.875" style="188" customWidth="1"/>
    <col min="8968" max="8968" width="12.375" style="188" customWidth="1"/>
    <col min="8969" max="9216" width="9" style="188"/>
    <col min="9217" max="9217" width="4.25" style="188" customWidth="1"/>
    <col min="9218" max="9218" width="61.875" style="188" customWidth="1"/>
    <col min="9219" max="9219" width="6.25" style="188" customWidth="1"/>
    <col min="9220" max="9220" width="5.75" style="188" bestFit="1" customWidth="1"/>
    <col min="9221" max="9221" width="10.625" style="188" customWidth="1"/>
    <col min="9222" max="9222" width="11.125" style="188" customWidth="1"/>
    <col min="9223" max="9223" width="5.875" style="188" customWidth="1"/>
    <col min="9224" max="9224" width="12.375" style="188" customWidth="1"/>
    <col min="9225" max="9472" width="9" style="188"/>
    <col min="9473" max="9473" width="4.25" style="188" customWidth="1"/>
    <col min="9474" max="9474" width="61.875" style="188" customWidth="1"/>
    <col min="9475" max="9475" width="6.25" style="188" customWidth="1"/>
    <col min="9476" max="9476" width="5.75" style="188" bestFit="1" customWidth="1"/>
    <col min="9477" max="9477" width="10.625" style="188" customWidth="1"/>
    <col min="9478" max="9478" width="11.125" style="188" customWidth="1"/>
    <col min="9479" max="9479" width="5.875" style="188" customWidth="1"/>
    <col min="9480" max="9480" width="12.375" style="188" customWidth="1"/>
    <col min="9481" max="9728" width="9" style="188"/>
    <col min="9729" max="9729" width="4.25" style="188" customWidth="1"/>
    <col min="9730" max="9730" width="61.875" style="188" customWidth="1"/>
    <col min="9731" max="9731" width="6.25" style="188" customWidth="1"/>
    <col min="9732" max="9732" width="5.75" style="188" bestFit="1" customWidth="1"/>
    <col min="9733" max="9733" width="10.625" style="188" customWidth="1"/>
    <col min="9734" max="9734" width="11.125" style="188" customWidth="1"/>
    <col min="9735" max="9735" width="5.875" style="188" customWidth="1"/>
    <col min="9736" max="9736" width="12.375" style="188" customWidth="1"/>
    <col min="9737" max="9984" width="9" style="188"/>
    <col min="9985" max="9985" width="4.25" style="188" customWidth="1"/>
    <col min="9986" max="9986" width="61.875" style="188" customWidth="1"/>
    <col min="9987" max="9987" width="6.25" style="188" customWidth="1"/>
    <col min="9988" max="9988" width="5.75" style="188" bestFit="1" customWidth="1"/>
    <col min="9989" max="9989" width="10.625" style="188" customWidth="1"/>
    <col min="9990" max="9990" width="11.125" style="188" customWidth="1"/>
    <col min="9991" max="9991" width="5.875" style="188" customWidth="1"/>
    <col min="9992" max="9992" width="12.375" style="188" customWidth="1"/>
    <col min="9993" max="10240" width="9" style="188"/>
    <col min="10241" max="10241" width="4.25" style="188" customWidth="1"/>
    <col min="10242" max="10242" width="61.875" style="188" customWidth="1"/>
    <col min="10243" max="10243" width="6.25" style="188" customWidth="1"/>
    <col min="10244" max="10244" width="5.75" style="188" bestFit="1" customWidth="1"/>
    <col min="10245" max="10245" width="10.625" style="188" customWidth="1"/>
    <col min="10246" max="10246" width="11.125" style="188" customWidth="1"/>
    <col min="10247" max="10247" width="5.875" style="188" customWidth="1"/>
    <col min="10248" max="10248" width="12.375" style="188" customWidth="1"/>
    <col min="10249" max="10496" width="9" style="188"/>
    <col min="10497" max="10497" width="4.25" style="188" customWidth="1"/>
    <col min="10498" max="10498" width="61.875" style="188" customWidth="1"/>
    <col min="10499" max="10499" width="6.25" style="188" customWidth="1"/>
    <col min="10500" max="10500" width="5.75" style="188" bestFit="1" customWidth="1"/>
    <col min="10501" max="10501" width="10.625" style="188" customWidth="1"/>
    <col min="10502" max="10502" width="11.125" style="188" customWidth="1"/>
    <col min="10503" max="10503" width="5.875" style="188" customWidth="1"/>
    <col min="10504" max="10504" width="12.375" style="188" customWidth="1"/>
    <col min="10505" max="10752" width="9" style="188"/>
    <col min="10753" max="10753" width="4.25" style="188" customWidth="1"/>
    <col min="10754" max="10754" width="61.875" style="188" customWidth="1"/>
    <col min="10755" max="10755" width="6.25" style="188" customWidth="1"/>
    <col min="10756" max="10756" width="5.75" style="188" bestFit="1" customWidth="1"/>
    <col min="10757" max="10757" width="10.625" style="188" customWidth="1"/>
    <col min="10758" max="10758" width="11.125" style="188" customWidth="1"/>
    <col min="10759" max="10759" width="5.875" style="188" customWidth="1"/>
    <col min="10760" max="10760" width="12.375" style="188" customWidth="1"/>
    <col min="10761" max="11008" width="9" style="188"/>
    <col min="11009" max="11009" width="4.25" style="188" customWidth="1"/>
    <col min="11010" max="11010" width="61.875" style="188" customWidth="1"/>
    <col min="11011" max="11011" width="6.25" style="188" customWidth="1"/>
    <col min="11012" max="11012" width="5.75" style="188" bestFit="1" customWidth="1"/>
    <col min="11013" max="11013" width="10.625" style="188" customWidth="1"/>
    <col min="11014" max="11014" width="11.125" style="188" customWidth="1"/>
    <col min="11015" max="11015" width="5.875" style="188" customWidth="1"/>
    <col min="11016" max="11016" width="12.375" style="188" customWidth="1"/>
    <col min="11017" max="11264" width="9" style="188"/>
    <col min="11265" max="11265" width="4.25" style="188" customWidth="1"/>
    <col min="11266" max="11266" width="61.875" style="188" customWidth="1"/>
    <col min="11267" max="11267" width="6.25" style="188" customWidth="1"/>
    <col min="11268" max="11268" width="5.75" style="188" bestFit="1" customWidth="1"/>
    <col min="11269" max="11269" width="10.625" style="188" customWidth="1"/>
    <col min="11270" max="11270" width="11.125" style="188" customWidth="1"/>
    <col min="11271" max="11271" width="5.875" style="188" customWidth="1"/>
    <col min="11272" max="11272" width="12.375" style="188" customWidth="1"/>
    <col min="11273" max="11520" width="9" style="188"/>
    <col min="11521" max="11521" width="4.25" style="188" customWidth="1"/>
    <col min="11522" max="11522" width="61.875" style="188" customWidth="1"/>
    <col min="11523" max="11523" width="6.25" style="188" customWidth="1"/>
    <col min="11524" max="11524" width="5.75" style="188" bestFit="1" customWidth="1"/>
    <col min="11525" max="11525" width="10.625" style="188" customWidth="1"/>
    <col min="11526" max="11526" width="11.125" style="188" customWidth="1"/>
    <col min="11527" max="11527" width="5.875" style="188" customWidth="1"/>
    <col min="11528" max="11528" width="12.375" style="188" customWidth="1"/>
    <col min="11529" max="11776" width="9" style="188"/>
    <col min="11777" max="11777" width="4.25" style="188" customWidth="1"/>
    <col min="11778" max="11778" width="61.875" style="188" customWidth="1"/>
    <col min="11779" max="11779" width="6.25" style="188" customWidth="1"/>
    <col min="11780" max="11780" width="5.75" style="188" bestFit="1" customWidth="1"/>
    <col min="11781" max="11781" width="10.625" style="188" customWidth="1"/>
    <col min="11782" max="11782" width="11.125" style="188" customWidth="1"/>
    <col min="11783" max="11783" width="5.875" style="188" customWidth="1"/>
    <col min="11784" max="11784" width="12.375" style="188" customWidth="1"/>
    <col min="11785" max="12032" width="9" style="188"/>
    <col min="12033" max="12033" width="4.25" style="188" customWidth="1"/>
    <col min="12034" max="12034" width="61.875" style="188" customWidth="1"/>
    <col min="12035" max="12035" width="6.25" style="188" customWidth="1"/>
    <col min="12036" max="12036" width="5.75" style="188" bestFit="1" customWidth="1"/>
    <col min="12037" max="12037" width="10.625" style="188" customWidth="1"/>
    <col min="12038" max="12038" width="11.125" style="188" customWidth="1"/>
    <col min="12039" max="12039" width="5.875" style="188" customWidth="1"/>
    <col min="12040" max="12040" width="12.375" style="188" customWidth="1"/>
    <col min="12041" max="12288" width="9" style="188"/>
    <col min="12289" max="12289" width="4.25" style="188" customWidth="1"/>
    <col min="12290" max="12290" width="61.875" style="188" customWidth="1"/>
    <col min="12291" max="12291" width="6.25" style="188" customWidth="1"/>
    <col min="12292" max="12292" width="5.75" style="188" bestFit="1" customWidth="1"/>
    <col min="12293" max="12293" width="10.625" style="188" customWidth="1"/>
    <col min="12294" max="12294" width="11.125" style="188" customWidth="1"/>
    <col min="12295" max="12295" width="5.875" style="188" customWidth="1"/>
    <col min="12296" max="12296" width="12.375" style="188" customWidth="1"/>
    <col min="12297" max="12544" width="9" style="188"/>
    <col min="12545" max="12545" width="4.25" style="188" customWidth="1"/>
    <col min="12546" max="12546" width="61.875" style="188" customWidth="1"/>
    <col min="12547" max="12547" width="6.25" style="188" customWidth="1"/>
    <col min="12548" max="12548" width="5.75" style="188" bestFit="1" customWidth="1"/>
    <col min="12549" max="12549" width="10.625" style="188" customWidth="1"/>
    <col min="12550" max="12550" width="11.125" style="188" customWidth="1"/>
    <col min="12551" max="12551" width="5.875" style="188" customWidth="1"/>
    <col min="12552" max="12552" width="12.375" style="188" customWidth="1"/>
    <col min="12553" max="12800" width="9" style="188"/>
    <col min="12801" max="12801" width="4.25" style="188" customWidth="1"/>
    <col min="12802" max="12802" width="61.875" style="188" customWidth="1"/>
    <col min="12803" max="12803" width="6.25" style="188" customWidth="1"/>
    <col min="12804" max="12804" width="5.75" style="188" bestFit="1" customWidth="1"/>
    <col min="12805" max="12805" width="10.625" style="188" customWidth="1"/>
    <col min="12806" max="12806" width="11.125" style="188" customWidth="1"/>
    <col min="12807" max="12807" width="5.875" style="188" customWidth="1"/>
    <col min="12808" max="12808" width="12.375" style="188" customWidth="1"/>
    <col min="12809" max="13056" width="9" style="188"/>
    <col min="13057" max="13057" width="4.25" style="188" customWidth="1"/>
    <col min="13058" max="13058" width="61.875" style="188" customWidth="1"/>
    <col min="13059" max="13059" width="6.25" style="188" customWidth="1"/>
    <col min="13060" max="13060" width="5.75" style="188" bestFit="1" customWidth="1"/>
    <col min="13061" max="13061" width="10.625" style="188" customWidth="1"/>
    <col min="13062" max="13062" width="11.125" style="188" customWidth="1"/>
    <col min="13063" max="13063" width="5.875" style="188" customWidth="1"/>
    <col min="13064" max="13064" width="12.375" style="188" customWidth="1"/>
    <col min="13065" max="13312" width="9" style="188"/>
    <col min="13313" max="13313" width="4.25" style="188" customWidth="1"/>
    <col min="13314" max="13314" width="61.875" style="188" customWidth="1"/>
    <col min="13315" max="13315" width="6.25" style="188" customWidth="1"/>
    <col min="13316" max="13316" width="5.75" style="188" bestFit="1" customWidth="1"/>
    <col min="13317" max="13317" width="10.625" style="188" customWidth="1"/>
    <col min="13318" max="13318" width="11.125" style="188" customWidth="1"/>
    <col min="13319" max="13319" width="5.875" style="188" customWidth="1"/>
    <col min="13320" max="13320" width="12.375" style="188" customWidth="1"/>
    <col min="13321" max="13568" width="9" style="188"/>
    <col min="13569" max="13569" width="4.25" style="188" customWidth="1"/>
    <col min="13570" max="13570" width="61.875" style="188" customWidth="1"/>
    <col min="13571" max="13571" width="6.25" style="188" customWidth="1"/>
    <col min="13572" max="13572" width="5.75" style="188" bestFit="1" customWidth="1"/>
    <col min="13573" max="13573" width="10.625" style="188" customWidth="1"/>
    <col min="13574" max="13574" width="11.125" style="188" customWidth="1"/>
    <col min="13575" max="13575" width="5.875" style="188" customWidth="1"/>
    <col min="13576" max="13576" width="12.375" style="188" customWidth="1"/>
    <col min="13577" max="13824" width="9" style="188"/>
    <col min="13825" max="13825" width="4.25" style="188" customWidth="1"/>
    <col min="13826" max="13826" width="61.875" style="188" customWidth="1"/>
    <col min="13827" max="13827" width="6.25" style="188" customWidth="1"/>
    <col min="13828" max="13828" width="5.75" style="188" bestFit="1" customWidth="1"/>
    <col min="13829" max="13829" width="10.625" style="188" customWidth="1"/>
    <col min="13830" max="13830" width="11.125" style="188" customWidth="1"/>
    <col min="13831" max="13831" width="5.875" style="188" customWidth="1"/>
    <col min="13832" max="13832" width="12.375" style="188" customWidth="1"/>
    <col min="13833" max="14080" width="9" style="188"/>
    <col min="14081" max="14081" width="4.25" style="188" customWidth="1"/>
    <col min="14082" max="14082" width="61.875" style="188" customWidth="1"/>
    <col min="14083" max="14083" width="6.25" style="188" customWidth="1"/>
    <col min="14084" max="14084" width="5.75" style="188" bestFit="1" customWidth="1"/>
    <col min="14085" max="14085" width="10.625" style="188" customWidth="1"/>
    <col min="14086" max="14086" width="11.125" style="188" customWidth="1"/>
    <col min="14087" max="14087" width="5.875" style="188" customWidth="1"/>
    <col min="14088" max="14088" width="12.375" style="188" customWidth="1"/>
    <col min="14089" max="14336" width="9" style="188"/>
    <col min="14337" max="14337" width="4.25" style="188" customWidth="1"/>
    <col min="14338" max="14338" width="61.875" style="188" customWidth="1"/>
    <col min="14339" max="14339" width="6.25" style="188" customWidth="1"/>
    <col min="14340" max="14340" width="5.75" style="188" bestFit="1" customWidth="1"/>
    <col min="14341" max="14341" width="10.625" style="188" customWidth="1"/>
    <col min="14342" max="14342" width="11.125" style="188" customWidth="1"/>
    <col min="14343" max="14343" width="5.875" style="188" customWidth="1"/>
    <col min="14344" max="14344" width="12.375" style="188" customWidth="1"/>
    <col min="14345" max="14592" width="9" style="188"/>
    <col min="14593" max="14593" width="4.25" style="188" customWidth="1"/>
    <col min="14594" max="14594" width="61.875" style="188" customWidth="1"/>
    <col min="14595" max="14595" width="6.25" style="188" customWidth="1"/>
    <col min="14596" max="14596" width="5.75" style="188" bestFit="1" customWidth="1"/>
    <col min="14597" max="14597" width="10.625" style="188" customWidth="1"/>
    <col min="14598" max="14598" width="11.125" style="188" customWidth="1"/>
    <col min="14599" max="14599" width="5.875" style="188" customWidth="1"/>
    <col min="14600" max="14600" width="12.375" style="188" customWidth="1"/>
    <col min="14601" max="14848" width="9" style="188"/>
    <col min="14849" max="14849" width="4.25" style="188" customWidth="1"/>
    <col min="14850" max="14850" width="61.875" style="188" customWidth="1"/>
    <col min="14851" max="14851" width="6.25" style="188" customWidth="1"/>
    <col min="14852" max="14852" width="5.75" style="188" bestFit="1" customWidth="1"/>
    <col min="14853" max="14853" width="10.625" style="188" customWidth="1"/>
    <col min="14854" max="14854" width="11.125" style="188" customWidth="1"/>
    <col min="14855" max="14855" width="5.875" style="188" customWidth="1"/>
    <col min="14856" max="14856" width="12.375" style="188" customWidth="1"/>
    <col min="14857" max="15104" width="9" style="188"/>
    <col min="15105" max="15105" width="4.25" style="188" customWidth="1"/>
    <col min="15106" max="15106" width="61.875" style="188" customWidth="1"/>
    <col min="15107" max="15107" width="6.25" style="188" customWidth="1"/>
    <col min="15108" max="15108" width="5.75" style="188" bestFit="1" customWidth="1"/>
    <col min="15109" max="15109" width="10.625" style="188" customWidth="1"/>
    <col min="15110" max="15110" width="11.125" style="188" customWidth="1"/>
    <col min="15111" max="15111" width="5.875" style="188" customWidth="1"/>
    <col min="15112" max="15112" width="12.375" style="188" customWidth="1"/>
    <col min="15113" max="15360" width="9" style="188"/>
    <col min="15361" max="15361" width="4.25" style="188" customWidth="1"/>
    <col min="15362" max="15362" width="61.875" style="188" customWidth="1"/>
    <col min="15363" max="15363" width="6.25" style="188" customWidth="1"/>
    <col min="15364" max="15364" width="5.75" style="188" bestFit="1" customWidth="1"/>
    <col min="15365" max="15365" width="10.625" style="188" customWidth="1"/>
    <col min="15366" max="15366" width="11.125" style="188" customWidth="1"/>
    <col min="15367" max="15367" width="5.875" style="188" customWidth="1"/>
    <col min="15368" max="15368" width="12.375" style="188" customWidth="1"/>
    <col min="15369" max="15616" width="9" style="188"/>
    <col min="15617" max="15617" width="4.25" style="188" customWidth="1"/>
    <col min="15618" max="15618" width="61.875" style="188" customWidth="1"/>
    <col min="15619" max="15619" width="6.25" style="188" customWidth="1"/>
    <col min="15620" max="15620" width="5.75" style="188" bestFit="1" customWidth="1"/>
    <col min="15621" max="15621" width="10.625" style="188" customWidth="1"/>
    <col min="15622" max="15622" width="11.125" style="188" customWidth="1"/>
    <col min="15623" max="15623" width="5.875" style="188" customWidth="1"/>
    <col min="15624" max="15624" width="12.375" style="188" customWidth="1"/>
    <col min="15625" max="15872" width="9" style="188"/>
    <col min="15873" max="15873" width="4.25" style="188" customWidth="1"/>
    <col min="15874" max="15874" width="61.875" style="188" customWidth="1"/>
    <col min="15875" max="15875" width="6.25" style="188" customWidth="1"/>
    <col min="15876" max="15876" width="5.75" style="188" bestFit="1" customWidth="1"/>
    <col min="15877" max="15877" width="10.625" style="188" customWidth="1"/>
    <col min="15878" max="15878" width="11.125" style="188" customWidth="1"/>
    <col min="15879" max="15879" width="5.875" style="188" customWidth="1"/>
    <col min="15880" max="15880" width="12.375" style="188" customWidth="1"/>
    <col min="15881" max="16128" width="9" style="188"/>
    <col min="16129" max="16129" width="4.25" style="188" customWidth="1"/>
    <col min="16130" max="16130" width="61.875" style="188" customWidth="1"/>
    <col min="16131" max="16131" width="6.25" style="188" customWidth="1"/>
    <col min="16132" max="16132" width="5.75" style="188" bestFit="1" customWidth="1"/>
    <col min="16133" max="16133" width="10.625" style="188" customWidth="1"/>
    <col min="16134" max="16134" width="11.125" style="188" customWidth="1"/>
    <col min="16135" max="16135" width="5.875" style="188" customWidth="1"/>
    <col min="16136" max="16136" width="12.375" style="188" customWidth="1"/>
    <col min="16137" max="16384" width="9" style="188"/>
  </cols>
  <sheetData>
    <row r="1" spans="1:7" s="171" customFormat="1" x14ac:dyDescent="0.25">
      <c r="A1" s="165" t="s">
        <v>38</v>
      </c>
      <c r="B1" s="166" t="s">
        <v>98</v>
      </c>
      <c r="C1" s="167"/>
      <c r="D1" s="167"/>
      <c r="E1" s="168"/>
      <c r="F1" s="169"/>
      <c r="G1" s="170"/>
    </row>
    <row r="2" spans="1:7" s="102" customFormat="1" ht="24" x14ac:dyDescent="0.3">
      <c r="A2" s="141" t="s">
        <v>37</v>
      </c>
      <c r="B2" s="142" t="s">
        <v>32</v>
      </c>
      <c r="C2" s="137" t="s">
        <v>161</v>
      </c>
      <c r="D2" s="143" t="s">
        <v>34</v>
      </c>
      <c r="E2" s="139" t="s">
        <v>160</v>
      </c>
      <c r="F2" s="144" t="s">
        <v>36</v>
      </c>
    </row>
    <row r="3" spans="1:7" s="102" customFormat="1" ht="26.4" x14ac:dyDescent="0.3">
      <c r="A3" s="104" t="s">
        <v>163</v>
      </c>
      <c r="B3" s="103" t="s">
        <v>118</v>
      </c>
      <c r="D3" s="105"/>
      <c r="E3" s="106"/>
      <c r="F3" s="107"/>
    </row>
    <row r="4" spans="1:7" s="175" customFormat="1" ht="13.8" x14ac:dyDescent="0.3">
      <c r="A4" s="172"/>
      <c r="B4" s="112"/>
      <c r="C4" s="102"/>
      <c r="D4" s="173"/>
      <c r="E4" s="134"/>
      <c r="F4" s="174"/>
    </row>
    <row r="5" spans="1:7" s="102" customFormat="1" ht="39.6" x14ac:dyDescent="0.3">
      <c r="A5" s="108">
        <v>1</v>
      </c>
      <c r="B5" s="176" t="s">
        <v>120</v>
      </c>
      <c r="D5" s="173"/>
      <c r="E5" s="109"/>
      <c r="F5" s="110"/>
    </row>
    <row r="6" spans="1:7" s="112" customFormat="1" x14ac:dyDescent="0.3">
      <c r="A6" s="111" t="s">
        <v>3</v>
      </c>
      <c r="C6" s="112" t="s">
        <v>2</v>
      </c>
      <c r="D6" s="177">
        <v>1</v>
      </c>
      <c r="E6" s="113"/>
      <c r="F6" s="114">
        <f>ROUND(E6*D6,2)</f>
        <v>0</v>
      </c>
    </row>
    <row r="7" spans="1:7" s="102" customFormat="1" ht="13.8" x14ac:dyDescent="0.3">
      <c r="A7" s="108"/>
      <c r="B7" s="115"/>
      <c r="D7" s="173"/>
      <c r="E7" s="109"/>
      <c r="F7" s="110"/>
    </row>
    <row r="8" spans="1:7" s="102" customFormat="1" ht="73.5" customHeight="1" x14ac:dyDescent="0.3">
      <c r="A8" s="108">
        <v>2</v>
      </c>
      <c r="B8" s="176" t="s">
        <v>121</v>
      </c>
      <c r="D8" s="173"/>
      <c r="E8" s="109"/>
      <c r="F8" s="110"/>
    </row>
    <row r="9" spans="1:7" s="112" customFormat="1" x14ac:dyDescent="0.3">
      <c r="A9" s="111" t="s">
        <v>3</v>
      </c>
      <c r="C9" s="112" t="s">
        <v>2</v>
      </c>
      <c r="D9" s="177">
        <v>35</v>
      </c>
      <c r="E9" s="113"/>
      <c r="F9" s="114">
        <f>ROUND(E9*D9,2)</f>
        <v>0</v>
      </c>
    </row>
    <row r="10" spans="1:7" s="102" customFormat="1" ht="13.8" x14ac:dyDescent="0.3">
      <c r="A10" s="108"/>
      <c r="B10" s="115"/>
      <c r="D10" s="173"/>
      <c r="E10" s="109"/>
      <c r="F10" s="110"/>
    </row>
    <row r="11" spans="1:7" s="175" customFormat="1" ht="38.25" customHeight="1" x14ac:dyDescent="0.3">
      <c r="A11" s="172">
        <v>3</v>
      </c>
      <c r="B11" s="176" t="s">
        <v>122</v>
      </c>
      <c r="C11" s="102"/>
      <c r="D11" s="173"/>
      <c r="E11" s="134"/>
      <c r="F11" s="174"/>
    </row>
    <row r="12" spans="1:7" s="179" customFormat="1" x14ac:dyDescent="0.3">
      <c r="A12" s="172" t="s">
        <v>3</v>
      </c>
      <c r="B12" s="112"/>
      <c r="C12" s="112" t="s">
        <v>123</v>
      </c>
      <c r="D12" s="177">
        <v>696</v>
      </c>
      <c r="E12" s="113"/>
      <c r="F12" s="178">
        <f>ROUND(E12*D12,2)</f>
        <v>0</v>
      </c>
    </row>
    <row r="13" spans="1:7" s="102" customFormat="1" ht="13.8" x14ac:dyDescent="0.3">
      <c r="A13" s="108"/>
      <c r="B13" s="115"/>
      <c r="D13" s="173"/>
      <c r="E13" s="109"/>
      <c r="F13" s="110"/>
    </row>
    <row r="14" spans="1:7" s="175" customFormat="1" ht="13.8" x14ac:dyDescent="0.3">
      <c r="A14" s="172">
        <v>4</v>
      </c>
      <c r="B14" s="176" t="s">
        <v>124</v>
      </c>
      <c r="C14" s="102"/>
      <c r="D14" s="173"/>
      <c r="E14" s="134"/>
      <c r="F14" s="174"/>
    </row>
    <row r="15" spans="1:7" s="179" customFormat="1" x14ac:dyDescent="0.3">
      <c r="A15" s="172" t="s">
        <v>3</v>
      </c>
      <c r="B15" s="112"/>
      <c r="C15" s="112" t="s">
        <v>125</v>
      </c>
      <c r="D15" s="177">
        <v>9</v>
      </c>
      <c r="E15" s="113"/>
      <c r="F15" s="178">
        <f>ROUND(E15*D15,2)</f>
        <v>0</v>
      </c>
    </row>
    <row r="16" spans="1:7" s="102" customFormat="1" ht="13.8" x14ac:dyDescent="0.3">
      <c r="A16" s="108"/>
      <c r="B16" s="115"/>
      <c r="D16" s="173"/>
      <c r="E16" s="109"/>
      <c r="F16" s="110"/>
    </row>
    <row r="17" spans="1:6" s="175" customFormat="1" ht="46.5" customHeight="1" x14ac:dyDescent="0.3">
      <c r="A17" s="172">
        <v>5</v>
      </c>
      <c r="B17" s="176" t="s">
        <v>126</v>
      </c>
      <c r="C17" s="102"/>
      <c r="D17" s="173"/>
      <c r="E17" s="134"/>
      <c r="F17" s="174"/>
    </row>
    <row r="18" spans="1:6" s="179" customFormat="1" x14ac:dyDescent="0.3">
      <c r="A18" s="172" t="s">
        <v>3</v>
      </c>
      <c r="B18" s="112"/>
      <c r="C18" s="112" t="s">
        <v>123</v>
      </c>
      <c r="D18" s="177">
        <v>696</v>
      </c>
      <c r="E18" s="113"/>
      <c r="F18" s="178">
        <f>ROUND(E18*D18,2)</f>
        <v>0</v>
      </c>
    </row>
    <row r="19" spans="1:6" s="102" customFormat="1" ht="13.8" x14ac:dyDescent="0.3">
      <c r="A19" s="108"/>
      <c r="B19" s="115"/>
      <c r="D19" s="173"/>
      <c r="E19" s="109"/>
      <c r="F19" s="110"/>
    </row>
    <row r="20" spans="1:6" s="175" customFormat="1" ht="69" customHeight="1" x14ac:dyDescent="0.3">
      <c r="A20" s="172">
        <v>6</v>
      </c>
      <c r="B20" s="176" t="s">
        <v>127</v>
      </c>
      <c r="C20" s="102"/>
      <c r="D20" s="173"/>
      <c r="E20" s="134"/>
      <c r="F20" s="174"/>
    </row>
    <row r="21" spans="1:6" s="179" customFormat="1" x14ac:dyDescent="0.3">
      <c r="A21" s="172" t="s">
        <v>3</v>
      </c>
      <c r="B21" s="112"/>
      <c r="C21" s="112" t="s">
        <v>2</v>
      </c>
      <c r="D21" s="177">
        <v>35</v>
      </c>
      <c r="E21" s="113"/>
      <c r="F21" s="178">
        <f>ROUND(E21*D21,2)</f>
        <v>0</v>
      </c>
    </row>
    <row r="22" spans="1:6" s="102" customFormat="1" ht="13.8" x14ac:dyDescent="0.3">
      <c r="A22" s="108"/>
      <c r="B22" s="115"/>
      <c r="D22" s="173"/>
      <c r="E22" s="109"/>
      <c r="F22" s="110"/>
    </row>
    <row r="23" spans="1:6" s="175" customFormat="1" ht="43.5" customHeight="1" x14ac:dyDescent="0.3">
      <c r="A23" s="172">
        <v>7</v>
      </c>
      <c r="B23" s="112" t="s">
        <v>128</v>
      </c>
      <c r="C23" s="102"/>
      <c r="D23" s="173"/>
      <c r="E23" s="134"/>
      <c r="F23" s="174"/>
    </row>
    <row r="24" spans="1:6" s="179" customFormat="1" x14ac:dyDescent="0.3">
      <c r="A24" s="172" t="s">
        <v>3</v>
      </c>
      <c r="B24" s="112"/>
      <c r="C24" s="112" t="s">
        <v>2</v>
      </c>
      <c r="D24" s="177">
        <v>9</v>
      </c>
      <c r="E24" s="113"/>
      <c r="F24" s="178">
        <f>ROUND(E24*D24,2)</f>
        <v>0</v>
      </c>
    </row>
    <row r="25" spans="1:6" s="175" customFormat="1" ht="144.75" customHeight="1" x14ac:dyDescent="0.3">
      <c r="A25" s="172">
        <v>8</v>
      </c>
      <c r="B25" s="176" t="s">
        <v>129</v>
      </c>
      <c r="C25" s="102"/>
      <c r="D25" s="173"/>
      <c r="E25" s="134"/>
      <c r="F25" s="174"/>
    </row>
    <row r="26" spans="1:6" s="179" customFormat="1" x14ac:dyDescent="0.3">
      <c r="A26" s="172" t="s">
        <v>3</v>
      </c>
      <c r="B26" s="112"/>
      <c r="C26" s="112" t="s">
        <v>2</v>
      </c>
      <c r="D26" s="177">
        <v>2</v>
      </c>
      <c r="E26" s="113"/>
      <c r="F26" s="178">
        <f>ROUND(E26*D26,2)</f>
        <v>0</v>
      </c>
    </row>
    <row r="27" spans="1:6" s="175" customFormat="1" ht="13.8" x14ac:dyDescent="0.3">
      <c r="A27" s="172">
        <v>9</v>
      </c>
      <c r="B27" s="176" t="s">
        <v>130</v>
      </c>
      <c r="C27" s="102"/>
      <c r="D27" s="173"/>
      <c r="E27" s="134"/>
      <c r="F27" s="174"/>
    </row>
    <row r="28" spans="1:6" s="179" customFormat="1" x14ac:dyDescent="0.3">
      <c r="A28" s="172" t="s">
        <v>3</v>
      </c>
      <c r="B28" s="112"/>
      <c r="C28" s="112" t="s">
        <v>2</v>
      </c>
      <c r="D28" s="177">
        <v>1</v>
      </c>
      <c r="E28" s="113"/>
      <c r="F28" s="178">
        <f>ROUND(E28*D28,2)</f>
        <v>0</v>
      </c>
    </row>
    <row r="29" spans="1:6" s="175" customFormat="1" ht="13.8" x14ac:dyDescent="0.3">
      <c r="A29" s="172">
        <v>10</v>
      </c>
      <c r="B29" s="176" t="s">
        <v>131</v>
      </c>
      <c r="C29" s="102"/>
      <c r="D29" s="173"/>
      <c r="E29" s="134"/>
      <c r="F29" s="174"/>
    </row>
    <row r="30" spans="1:6" s="179" customFormat="1" x14ac:dyDescent="0.3">
      <c r="A30" s="172" t="s">
        <v>3</v>
      </c>
      <c r="B30" s="112"/>
      <c r="C30" s="112" t="s">
        <v>2</v>
      </c>
      <c r="D30" s="177">
        <v>1</v>
      </c>
      <c r="E30" s="113"/>
      <c r="F30" s="178">
        <f>ROUND(E30*D30,2)</f>
        <v>0</v>
      </c>
    </row>
    <row r="31" spans="1:6" s="179" customFormat="1" x14ac:dyDescent="0.25">
      <c r="A31" s="172"/>
      <c r="B31" s="112"/>
      <c r="C31" s="180"/>
      <c r="D31" s="181"/>
      <c r="E31" s="113"/>
      <c r="F31" s="178"/>
    </row>
    <row r="32" spans="1:6" s="102" customFormat="1" ht="13.8" thickBot="1" x14ac:dyDescent="0.35">
      <c r="A32" s="116"/>
      <c r="B32" s="117" t="s">
        <v>16</v>
      </c>
      <c r="C32" s="118"/>
      <c r="D32" s="118"/>
      <c r="E32" s="119"/>
      <c r="F32" s="118">
        <f>SUM(F3:F31)</f>
        <v>0</v>
      </c>
    </row>
    <row r="33" spans="1:9" s="187" customFormat="1" ht="13.8" thickTop="1" x14ac:dyDescent="0.25">
      <c r="A33" s="182"/>
      <c r="B33" s="183"/>
      <c r="C33" s="184"/>
      <c r="D33" s="184"/>
      <c r="E33" s="197"/>
      <c r="F33" s="186"/>
      <c r="H33" s="188"/>
      <c r="I33" s="188"/>
    </row>
    <row r="34" spans="1:9" s="102" customFormat="1" ht="36" x14ac:dyDescent="0.3">
      <c r="A34" s="141" t="s">
        <v>37</v>
      </c>
      <c r="B34" s="142" t="s">
        <v>32</v>
      </c>
      <c r="C34" s="198" t="s">
        <v>33</v>
      </c>
      <c r="D34" s="143" t="s">
        <v>34</v>
      </c>
      <c r="E34" s="199" t="s">
        <v>35</v>
      </c>
      <c r="F34" s="144" t="s">
        <v>36</v>
      </c>
    </row>
    <row r="35" spans="1:9" s="102" customFormat="1" ht="26.4" x14ac:dyDescent="0.3">
      <c r="A35" s="104" t="s">
        <v>164</v>
      </c>
      <c r="B35" s="189" t="s">
        <v>119</v>
      </c>
      <c r="D35" s="105"/>
      <c r="E35" s="106"/>
      <c r="F35" s="107"/>
    </row>
    <row r="36" spans="1:9" s="175" customFormat="1" ht="13.8" x14ac:dyDescent="0.3">
      <c r="A36" s="172"/>
      <c r="B36" s="112"/>
      <c r="C36" s="102"/>
      <c r="D36" s="173"/>
      <c r="E36" s="134"/>
      <c r="F36" s="174"/>
    </row>
    <row r="37" spans="1:9" s="102" customFormat="1" ht="146.25" customHeight="1" x14ac:dyDescent="0.3">
      <c r="A37" s="108">
        <v>1</v>
      </c>
      <c r="B37" s="176" t="s">
        <v>129</v>
      </c>
      <c r="D37" s="173"/>
      <c r="E37" s="109"/>
      <c r="F37" s="110"/>
    </row>
    <row r="38" spans="1:9" s="112" customFormat="1" x14ac:dyDescent="0.3">
      <c r="A38" s="111" t="s">
        <v>3</v>
      </c>
      <c r="C38" s="112" t="s">
        <v>2</v>
      </c>
      <c r="D38" s="177">
        <v>2</v>
      </c>
      <c r="E38" s="113"/>
      <c r="F38" s="114">
        <f>ROUND(E38*D38,2)</f>
        <v>0</v>
      </c>
    </row>
    <row r="39" spans="1:9" s="102" customFormat="1" ht="13.8" x14ac:dyDescent="0.3">
      <c r="A39" s="108"/>
      <c r="B39" s="115"/>
      <c r="D39" s="173"/>
      <c r="E39" s="109"/>
      <c r="F39" s="110"/>
    </row>
    <row r="40" spans="1:9" s="102" customFormat="1" ht="84" customHeight="1" x14ac:dyDescent="0.3">
      <c r="A40" s="108">
        <v>2</v>
      </c>
      <c r="B40" s="176" t="s">
        <v>132</v>
      </c>
      <c r="D40" s="173"/>
      <c r="E40" s="109"/>
      <c r="F40" s="110"/>
    </row>
    <row r="41" spans="1:9" s="112" customFormat="1" x14ac:dyDescent="0.3">
      <c r="A41" s="111" t="s">
        <v>3</v>
      </c>
      <c r="C41" s="112" t="s">
        <v>2</v>
      </c>
      <c r="D41" s="177">
        <v>2</v>
      </c>
      <c r="E41" s="113"/>
      <c r="F41" s="114">
        <f>ROUND(E41*D41,2)</f>
        <v>0</v>
      </c>
    </row>
    <row r="42" spans="1:9" s="102" customFormat="1" ht="13.8" x14ac:dyDescent="0.3">
      <c r="A42" s="108"/>
      <c r="B42" s="115"/>
      <c r="D42" s="173"/>
      <c r="E42" s="109"/>
      <c r="F42" s="110"/>
    </row>
    <row r="43" spans="1:9" s="102" customFormat="1" ht="33" customHeight="1" x14ac:dyDescent="0.3">
      <c r="A43" s="108">
        <v>3</v>
      </c>
      <c r="B43" s="176" t="s">
        <v>133</v>
      </c>
      <c r="D43" s="173"/>
      <c r="E43" s="109"/>
      <c r="F43" s="110"/>
    </row>
    <row r="44" spans="1:9" s="112" customFormat="1" x14ac:dyDescent="0.3">
      <c r="A44" s="111" t="s">
        <v>3</v>
      </c>
      <c r="C44" s="112" t="s">
        <v>2</v>
      </c>
      <c r="D44" s="177">
        <v>2</v>
      </c>
      <c r="E44" s="113"/>
      <c r="F44" s="114">
        <f>ROUND(E44*D44,2)</f>
        <v>0</v>
      </c>
    </row>
    <row r="45" spans="1:9" s="102" customFormat="1" ht="13.8" x14ac:dyDescent="0.3">
      <c r="A45" s="108"/>
      <c r="B45" s="115"/>
      <c r="D45" s="173"/>
      <c r="E45" s="109"/>
      <c r="F45" s="110"/>
    </row>
    <row r="46" spans="1:9" s="175" customFormat="1" ht="67.8" customHeight="1" x14ac:dyDescent="0.3">
      <c r="A46" s="172" t="s">
        <v>165</v>
      </c>
      <c r="B46" s="176" t="s">
        <v>134</v>
      </c>
      <c r="C46" s="102"/>
      <c r="D46" s="173"/>
      <c r="E46" s="134"/>
      <c r="F46" s="174"/>
    </row>
    <row r="47" spans="1:9" s="179" customFormat="1" x14ac:dyDescent="0.3">
      <c r="A47" s="172" t="s">
        <v>3</v>
      </c>
      <c r="B47" s="112"/>
      <c r="C47" s="112" t="s">
        <v>123</v>
      </c>
      <c r="D47" s="177">
        <v>594</v>
      </c>
      <c r="E47" s="113"/>
      <c r="F47" s="178">
        <f>ROUND(E47*D47,2)</f>
        <v>0</v>
      </c>
    </row>
    <row r="48" spans="1:9" s="102" customFormat="1" ht="13.8" x14ac:dyDescent="0.3">
      <c r="A48" s="108"/>
      <c r="B48" s="115"/>
      <c r="D48" s="173"/>
      <c r="E48" s="109"/>
      <c r="F48" s="110"/>
    </row>
    <row r="49" spans="1:6" s="175" customFormat="1" ht="62.25" customHeight="1" x14ac:dyDescent="0.3">
      <c r="A49" s="172">
        <v>4</v>
      </c>
      <c r="B49" s="176" t="s">
        <v>135</v>
      </c>
      <c r="C49" s="102"/>
      <c r="D49" s="173"/>
      <c r="E49" s="134"/>
      <c r="F49" s="174"/>
    </row>
    <row r="50" spans="1:6" s="179" customFormat="1" x14ac:dyDescent="0.3">
      <c r="A50" s="172" t="s">
        <v>3</v>
      </c>
      <c r="B50" s="112"/>
      <c r="C50" s="112" t="s">
        <v>123</v>
      </c>
      <c r="D50" s="177">
        <v>112</v>
      </c>
      <c r="E50" s="113"/>
      <c r="F50" s="178">
        <f>ROUND(E50*D50,2)</f>
        <v>0</v>
      </c>
    </row>
    <row r="51" spans="1:6" s="102" customFormat="1" ht="13.8" x14ac:dyDescent="0.3">
      <c r="A51" s="108"/>
      <c r="B51" s="115"/>
      <c r="D51" s="173"/>
      <c r="E51" s="109"/>
      <c r="F51" s="110"/>
    </row>
    <row r="52" spans="1:6" s="175" customFormat="1" ht="47.25" customHeight="1" x14ac:dyDescent="0.3">
      <c r="A52" s="172">
        <v>5</v>
      </c>
      <c r="B52" s="176" t="s">
        <v>136</v>
      </c>
      <c r="C52" s="102"/>
      <c r="D52" s="173"/>
      <c r="E52" s="134"/>
      <c r="F52" s="174"/>
    </row>
    <row r="53" spans="1:6" s="179" customFormat="1" x14ac:dyDescent="0.3">
      <c r="A53" s="172" t="s">
        <v>3</v>
      </c>
      <c r="B53" s="112"/>
      <c r="C53" s="112" t="s">
        <v>123</v>
      </c>
      <c r="D53" s="177">
        <v>1848</v>
      </c>
      <c r="E53" s="113"/>
      <c r="F53" s="178">
        <f>ROUND(E53*D53,2)</f>
        <v>0</v>
      </c>
    </row>
    <row r="54" spans="1:6" s="102" customFormat="1" ht="13.8" x14ac:dyDescent="0.3">
      <c r="A54" s="108"/>
      <c r="B54" s="115"/>
      <c r="D54" s="173"/>
      <c r="E54" s="109"/>
      <c r="F54" s="110"/>
    </row>
    <row r="55" spans="1:6" s="175" customFormat="1" ht="35.25" customHeight="1" x14ac:dyDescent="0.3">
      <c r="A55" s="172">
        <v>6</v>
      </c>
      <c r="B55" s="176" t="s">
        <v>137</v>
      </c>
      <c r="C55" s="102"/>
      <c r="D55" s="173"/>
      <c r="E55" s="134"/>
      <c r="F55" s="174"/>
    </row>
    <row r="56" spans="1:6" s="179" customFormat="1" x14ac:dyDescent="0.3">
      <c r="A56" s="172" t="s">
        <v>3</v>
      </c>
      <c r="B56" s="112"/>
      <c r="C56" s="112" t="s">
        <v>123</v>
      </c>
      <c r="D56" s="177">
        <v>17288</v>
      </c>
      <c r="E56" s="113"/>
      <c r="F56" s="178">
        <f>ROUND(E56*D56,2)</f>
        <v>0</v>
      </c>
    </row>
    <row r="57" spans="1:6" s="102" customFormat="1" ht="13.8" x14ac:dyDescent="0.3">
      <c r="A57" s="108"/>
      <c r="B57" s="115"/>
      <c r="D57" s="173"/>
      <c r="E57" s="109"/>
      <c r="F57" s="110"/>
    </row>
    <row r="58" spans="1:6" s="175" customFormat="1" ht="31.5" customHeight="1" x14ac:dyDescent="0.3">
      <c r="A58" s="172">
        <v>7</v>
      </c>
      <c r="B58" s="176" t="s">
        <v>138</v>
      </c>
      <c r="C58" s="102"/>
      <c r="D58" s="173"/>
      <c r="E58" s="134"/>
      <c r="F58" s="174"/>
    </row>
    <row r="59" spans="1:6" s="179" customFormat="1" x14ac:dyDescent="0.3">
      <c r="A59" s="172" t="s">
        <v>3</v>
      </c>
      <c r="B59" s="112"/>
      <c r="C59" s="112" t="s">
        <v>123</v>
      </c>
      <c r="D59" s="177">
        <v>387</v>
      </c>
      <c r="E59" s="113"/>
      <c r="F59" s="178">
        <f>ROUND(E59*D59,2)</f>
        <v>0</v>
      </c>
    </row>
    <row r="60" spans="1:6" s="102" customFormat="1" ht="13.8" x14ac:dyDescent="0.3">
      <c r="A60" s="108"/>
      <c r="B60" s="115"/>
      <c r="D60" s="173"/>
      <c r="E60" s="109"/>
      <c r="F60" s="110"/>
    </row>
    <row r="61" spans="1:6" s="175" customFormat="1" ht="30" customHeight="1" x14ac:dyDescent="0.3">
      <c r="A61" s="172">
        <v>8</v>
      </c>
      <c r="B61" s="176" t="s">
        <v>139</v>
      </c>
      <c r="C61" s="102"/>
      <c r="D61" s="173"/>
      <c r="E61" s="134"/>
      <c r="F61" s="174"/>
    </row>
    <row r="62" spans="1:6" s="179" customFormat="1" x14ac:dyDescent="0.3">
      <c r="A62" s="172" t="s">
        <v>3</v>
      </c>
      <c r="B62" s="112"/>
      <c r="C62" s="112" t="s">
        <v>123</v>
      </c>
      <c r="D62" s="177">
        <v>613</v>
      </c>
      <c r="E62" s="113"/>
      <c r="F62" s="178">
        <f>ROUND(E62*D62,2)</f>
        <v>0</v>
      </c>
    </row>
    <row r="63" spans="1:6" s="102" customFormat="1" ht="13.8" x14ac:dyDescent="0.3">
      <c r="A63" s="108"/>
      <c r="B63" s="115"/>
      <c r="D63" s="173"/>
      <c r="E63" s="109"/>
      <c r="F63" s="110"/>
    </row>
    <row r="64" spans="1:6" s="175" customFormat="1" ht="46.5" customHeight="1" x14ac:dyDescent="0.3">
      <c r="A64" s="172">
        <v>7</v>
      </c>
      <c r="B64" s="112" t="s">
        <v>140</v>
      </c>
      <c r="C64" s="102"/>
      <c r="D64" s="173"/>
      <c r="E64" s="134"/>
      <c r="F64" s="174"/>
    </row>
    <row r="65" spans="1:6" s="179" customFormat="1" x14ac:dyDescent="0.3">
      <c r="A65" s="172" t="s">
        <v>3</v>
      </c>
      <c r="B65" s="112"/>
      <c r="C65" s="112" t="s">
        <v>2</v>
      </c>
      <c r="D65" s="177">
        <v>16</v>
      </c>
      <c r="E65" s="113"/>
      <c r="F65" s="178">
        <f>ROUND(E65*D65,2)</f>
        <v>0</v>
      </c>
    </row>
    <row r="66" spans="1:6" s="102" customFormat="1" ht="13.8" x14ac:dyDescent="0.3">
      <c r="A66" s="108"/>
      <c r="B66" s="115"/>
      <c r="D66" s="173"/>
      <c r="E66" s="109"/>
      <c r="F66" s="110"/>
    </row>
    <row r="67" spans="1:6" s="175" customFormat="1" ht="39.6" x14ac:dyDescent="0.3">
      <c r="A67" s="172">
        <v>6</v>
      </c>
      <c r="B67" s="112" t="s">
        <v>141</v>
      </c>
      <c r="C67" s="102"/>
      <c r="D67" s="173"/>
      <c r="E67" s="134"/>
      <c r="F67" s="174"/>
    </row>
    <row r="68" spans="1:6" s="179" customFormat="1" x14ac:dyDescent="0.3">
      <c r="A68" s="172" t="s">
        <v>3</v>
      </c>
      <c r="B68" s="112"/>
      <c r="C68" s="112" t="s">
        <v>2</v>
      </c>
      <c r="D68" s="177">
        <v>5</v>
      </c>
      <c r="E68" s="113"/>
      <c r="F68" s="178">
        <f>ROUND(E68*D68,2)</f>
        <v>0</v>
      </c>
    </row>
    <row r="69" spans="1:6" s="102" customFormat="1" ht="13.8" x14ac:dyDescent="0.3">
      <c r="A69" s="108"/>
      <c r="B69" s="115"/>
      <c r="D69" s="173"/>
      <c r="E69" s="109"/>
      <c r="F69" s="110"/>
    </row>
    <row r="70" spans="1:6" s="175" customFormat="1" ht="63" customHeight="1" x14ac:dyDescent="0.3">
      <c r="A70" s="172">
        <v>7</v>
      </c>
      <c r="B70" s="176" t="s">
        <v>142</v>
      </c>
      <c r="C70" s="102"/>
      <c r="D70" s="173"/>
      <c r="E70" s="134"/>
      <c r="F70" s="174"/>
    </row>
    <row r="71" spans="1:6" s="179" customFormat="1" x14ac:dyDescent="0.3">
      <c r="A71" s="172" t="s">
        <v>3</v>
      </c>
      <c r="B71" s="112"/>
      <c r="C71" s="112" t="s">
        <v>123</v>
      </c>
      <c r="D71" s="177">
        <v>17150</v>
      </c>
      <c r="E71" s="113"/>
      <c r="F71" s="178">
        <f>ROUND(E71*D71,2)</f>
        <v>0</v>
      </c>
    </row>
    <row r="72" spans="1:6" s="102" customFormat="1" ht="13.8" x14ac:dyDescent="0.3">
      <c r="A72" s="108"/>
      <c r="B72" s="115"/>
      <c r="D72" s="173"/>
      <c r="E72" s="109"/>
      <c r="F72" s="110"/>
    </row>
    <row r="73" spans="1:6" s="175" customFormat="1" ht="45.75" customHeight="1" x14ac:dyDescent="0.3">
      <c r="A73" s="172">
        <v>8</v>
      </c>
      <c r="B73" s="176" t="s">
        <v>143</v>
      </c>
      <c r="C73" s="102"/>
      <c r="D73" s="173"/>
      <c r="E73" s="134"/>
      <c r="F73" s="174"/>
    </row>
    <row r="74" spans="1:6" s="179" customFormat="1" x14ac:dyDescent="0.3">
      <c r="A74" s="172" t="s">
        <v>3</v>
      </c>
      <c r="B74" s="112"/>
      <c r="C74" s="112" t="s">
        <v>123</v>
      </c>
      <c r="D74" s="177">
        <v>2752</v>
      </c>
      <c r="E74" s="113"/>
      <c r="F74" s="178">
        <f>ROUND(E74*D74,2)</f>
        <v>0</v>
      </c>
    </row>
    <row r="75" spans="1:6" s="102" customFormat="1" ht="13.8" x14ac:dyDescent="0.3">
      <c r="A75" s="108"/>
      <c r="B75" s="115"/>
      <c r="D75" s="173"/>
      <c r="E75" s="109"/>
      <c r="F75" s="110"/>
    </row>
    <row r="76" spans="1:6" s="175" customFormat="1" ht="46.5" customHeight="1" x14ac:dyDescent="0.3">
      <c r="A76" s="172">
        <v>9</v>
      </c>
      <c r="B76" s="176" t="s">
        <v>144</v>
      </c>
      <c r="C76" s="102"/>
      <c r="D76" s="173"/>
      <c r="E76" s="134"/>
      <c r="F76" s="174"/>
    </row>
    <row r="77" spans="1:6" s="179" customFormat="1" x14ac:dyDescent="0.3">
      <c r="A77" s="172" t="s">
        <v>3</v>
      </c>
      <c r="B77" s="112"/>
      <c r="C77" s="112" t="s">
        <v>2</v>
      </c>
      <c r="D77" s="177">
        <v>673</v>
      </c>
      <c r="E77" s="113"/>
      <c r="F77" s="178">
        <f>ROUND(E77*D77,2)</f>
        <v>0</v>
      </c>
    </row>
    <row r="78" spans="1:6" s="102" customFormat="1" ht="13.8" x14ac:dyDescent="0.3">
      <c r="A78" s="108"/>
      <c r="B78" s="115"/>
      <c r="D78" s="173"/>
      <c r="E78" s="109"/>
      <c r="F78" s="110"/>
    </row>
    <row r="79" spans="1:6" s="175" customFormat="1" ht="59.25" customHeight="1" x14ac:dyDescent="0.3">
      <c r="A79" s="172">
        <v>10</v>
      </c>
      <c r="B79" s="176" t="s">
        <v>145</v>
      </c>
      <c r="C79" s="102"/>
      <c r="D79" s="173"/>
      <c r="E79" s="134"/>
      <c r="F79" s="174"/>
    </row>
    <row r="80" spans="1:6" s="179" customFormat="1" x14ac:dyDescent="0.3">
      <c r="A80" s="172" t="s">
        <v>3</v>
      </c>
      <c r="B80" s="112"/>
      <c r="C80" s="112" t="s">
        <v>2</v>
      </c>
      <c r="D80" s="177">
        <v>673</v>
      </c>
      <c r="E80" s="113"/>
      <c r="F80" s="178">
        <f>ROUND(E80*D80,2)</f>
        <v>0</v>
      </c>
    </row>
    <row r="81" spans="1:9" s="102" customFormat="1" ht="13.8" x14ac:dyDescent="0.3">
      <c r="A81" s="108"/>
      <c r="B81" s="115"/>
      <c r="D81" s="173"/>
      <c r="E81" s="109"/>
      <c r="F81" s="110"/>
    </row>
    <row r="82" spans="1:9" s="175" customFormat="1" ht="67.5" customHeight="1" x14ac:dyDescent="0.3">
      <c r="A82" s="172">
        <v>11</v>
      </c>
      <c r="B82" s="176" t="s">
        <v>146</v>
      </c>
      <c r="C82" s="102"/>
      <c r="D82" s="173"/>
      <c r="E82" s="134"/>
      <c r="F82" s="174"/>
    </row>
    <row r="83" spans="1:9" s="179" customFormat="1" x14ac:dyDescent="0.3">
      <c r="A83" s="172" t="s">
        <v>3</v>
      </c>
      <c r="B83" s="112"/>
      <c r="C83" s="112" t="s">
        <v>2</v>
      </c>
      <c r="D83" s="177">
        <v>30</v>
      </c>
      <c r="E83" s="113"/>
      <c r="F83" s="178">
        <f>ROUND(E83*D83,2)</f>
        <v>0</v>
      </c>
    </row>
    <row r="84" spans="1:9" s="102" customFormat="1" ht="13.8" x14ac:dyDescent="0.3">
      <c r="A84" s="108"/>
      <c r="B84" s="115"/>
      <c r="D84" s="173"/>
      <c r="E84" s="109"/>
      <c r="F84" s="110"/>
    </row>
    <row r="85" spans="1:9" s="175" customFormat="1" ht="74.25" customHeight="1" x14ac:dyDescent="0.3">
      <c r="A85" s="172">
        <v>12</v>
      </c>
      <c r="B85" s="176" t="s">
        <v>147</v>
      </c>
      <c r="C85" s="102"/>
      <c r="D85" s="173"/>
      <c r="E85" s="134"/>
      <c r="F85" s="174"/>
    </row>
    <row r="86" spans="1:9" s="179" customFormat="1" x14ac:dyDescent="0.3">
      <c r="A86" s="172" t="s">
        <v>3</v>
      </c>
      <c r="B86" s="112"/>
      <c r="C86" s="112" t="s">
        <v>2</v>
      </c>
      <c r="D86" s="177">
        <v>5</v>
      </c>
      <c r="E86" s="113"/>
      <c r="F86" s="178">
        <f>ROUND(E86*D86,2)</f>
        <v>0</v>
      </c>
    </row>
    <row r="87" spans="1:9" s="102" customFormat="1" ht="13.8" x14ac:dyDescent="0.3">
      <c r="A87" s="108"/>
      <c r="B87" s="115"/>
      <c r="D87" s="173"/>
      <c r="E87" s="109"/>
      <c r="F87" s="110"/>
    </row>
    <row r="88" spans="1:9" s="175" customFormat="1" ht="50.25" customHeight="1" x14ac:dyDescent="0.3">
      <c r="A88" s="172">
        <v>13</v>
      </c>
      <c r="B88" s="176" t="s">
        <v>148</v>
      </c>
      <c r="C88" s="102"/>
      <c r="D88" s="173"/>
      <c r="E88" s="134"/>
      <c r="F88" s="174"/>
    </row>
    <row r="89" spans="1:9" s="179" customFormat="1" x14ac:dyDescent="0.25">
      <c r="A89" s="172" t="s">
        <v>3</v>
      </c>
      <c r="B89" s="112"/>
      <c r="C89" s="180" t="s">
        <v>123</v>
      </c>
      <c r="D89" s="177">
        <v>84</v>
      </c>
      <c r="E89" s="113"/>
      <c r="F89" s="178">
        <f>ROUND(E89*D89,2)</f>
        <v>0</v>
      </c>
    </row>
    <row r="90" spans="1:9" s="102" customFormat="1" ht="13.8" x14ac:dyDescent="0.3">
      <c r="A90" s="108"/>
      <c r="B90" s="115"/>
      <c r="D90" s="173"/>
      <c r="E90" s="109"/>
      <c r="F90" s="110"/>
    </row>
    <row r="91" spans="1:9" s="175" customFormat="1" ht="54.75" customHeight="1" x14ac:dyDescent="0.3">
      <c r="A91" s="172">
        <v>14</v>
      </c>
      <c r="B91" s="176" t="s">
        <v>149</v>
      </c>
      <c r="C91" s="102"/>
      <c r="D91" s="173"/>
      <c r="E91" s="134"/>
      <c r="F91" s="174"/>
    </row>
    <row r="92" spans="1:9" s="179" customFormat="1" x14ac:dyDescent="0.3">
      <c r="A92" s="172" t="s">
        <v>3</v>
      </c>
      <c r="B92" s="112"/>
      <c r="C92" s="112" t="s">
        <v>2</v>
      </c>
      <c r="D92" s="177">
        <v>2</v>
      </c>
      <c r="E92" s="113"/>
      <c r="F92" s="178">
        <f>ROUND(E92*D92,2)</f>
        <v>0</v>
      </c>
    </row>
    <row r="93" spans="1:9" s="175" customFormat="1" ht="13.8" x14ac:dyDescent="0.3">
      <c r="A93" s="172">
        <v>15</v>
      </c>
      <c r="B93" s="176" t="s">
        <v>131</v>
      </c>
      <c r="C93" s="102"/>
      <c r="D93" s="173"/>
      <c r="E93" s="134"/>
      <c r="F93" s="174"/>
    </row>
    <row r="94" spans="1:9" s="179" customFormat="1" x14ac:dyDescent="0.3">
      <c r="A94" s="172" t="s">
        <v>3</v>
      </c>
      <c r="B94" s="112"/>
      <c r="C94" s="112" t="s">
        <v>2</v>
      </c>
      <c r="D94" s="177">
        <v>1</v>
      </c>
      <c r="E94" s="113"/>
      <c r="F94" s="178">
        <f>ROUND(E94*D94,2)</f>
        <v>0</v>
      </c>
    </row>
    <row r="95" spans="1:9" s="102" customFormat="1" ht="13.8" thickBot="1" x14ac:dyDescent="0.35">
      <c r="A95" s="116"/>
      <c r="B95" s="117" t="s">
        <v>16</v>
      </c>
      <c r="C95" s="118"/>
      <c r="D95" s="118"/>
      <c r="E95" s="118"/>
      <c r="F95" s="118">
        <f>SUM(F38:F94)</f>
        <v>0</v>
      </c>
    </row>
    <row r="96" spans="1:9" s="187" customFormat="1" ht="13.8" thickTop="1" x14ac:dyDescent="0.25">
      <c r="A96" s="182"/>
      <c r="B96" s="183"/>
      <c r="C96" s="184"/>
      <c r="D96" s="184"/>
      <c r="E96" s="185"/>
      <c r="F96" s="186"/>
      <c r="H96" s="188"/>
      <c r="I96" s="188"/>
    </row>
    <row r="97" spans="1:6" s="187" customFormat="1" x14ac:dyDescent="0.25">
      <c r="A97" s="190"/>
      <c r="B97" s="191"/>
      <c r="C97" s="184"/>
      <c r="D97" s="184"/>
      <c r="E97" s="185"/>
      <c r="F97" s="186"/>
    </row>
    <row r="98" spans="1:6" s="187" customFormat="1" x14ac:dyDescent="0.25">
      <c r="A98" s="190"/>
      <c r="B98" s="191"/>
      <c r="C98" s="184"/>
      <c r="D98" s="184"/>
      <c r="E98" s="185"/>
      <c r="F98" s="186"/>
    </row>
    <row r="99" spans="1:6" s="187" customFormat="1" x14ac:dyDescent="0.25">
      <c r="A99" s="190"/>
      <c r="B99" s="191"/>
      <c r="C99" s="184"/>
      <c r="D99" s="184"/>
      <c r="E99" s="185"/>
      <c r="F99" s="186"/>
    </row>
    <row r="100" spans="1:6" s="187" customFormat="1" x14ac:dyDescent="0.25">
      <c r="A100" s="190"/>
      <c r="B100" s="191"/>
      <c r="C100" s="184"/>
      <c r="D100" s="184"/>
      <c r="E100" s="185"/>
      <c r="F100" s="186"/>
    </row>
    <row r="101" spans="1:6" s="187" customFormat="1" x14ac:dyDescent="0.25">
      <c r="A101" s="190"/>
      <c r="B101" s="191"/>
      <c r="C101" s="184"/>
      <c r="D101" s="184"/>
      <c r="E101" s="185"/>
      <c r="F101" s="186"/>
    </row>
    <row r="102" spans="1:6" s="187" customFormat="1" x14ac:dyDescent="0.25">
      <c r="A102" s="190"/>
      <c r="B102" s="191"/>
      <c r="C102" s="184"/>
      <c r="D102" s="184"/>
      <c r="E102" s="185"/>
      <c r="F102" s="186"/>
    </row>
    <row r="103" spans="1:6" s="187" customFormat="1" x14ac:dyDescent="0.25">
      <c r="A103" s="190"/>
      <c r="B103" s="191"/>
      <c r="C103" s="184"/>
      <c r="D103" s="184"/>
      <c r="E103" s="185"/>
      <c r="F103" s="186"/>
    </row>
    <row r="104" spans="1:6" s="187" customFormat="1" x14ac:dyDescent="0.25">
      <c r="A104" s="190"/>
      <c r="B104" s="191"/>
      <c r="C104" s="184"/>
      <c r="D104" s="184"/>
      <c r="E104" s="185"/>
      <c r="F104" s="186"/>
    </row>
    <row r="105" spans="1:6" s="187" customFormat="1" x14ac:dyDescent="0.25">
      <c r="A105" s="190"/>
      <c r="B105" s="191"/>
      <c r="C105" s="184"/>
      <c r="D105" s="184"/>
      <c r="E105" s="185"/>
      <c r="F105" s="186"/>
    </row>
    <row r="106" spans="1:6" s="187" customFormat="1" x14ac:dyDescent="0.25">
      <c r="A106" s="190"/>
      <c r="B106" s="191"/>
      <c r="C106" s="184"/>
      <c r="D106" s="184"/>
      <c r="E106" s="185"/>
      <c r="F106" s="186"/>
    </row>
    <row r="107" spans="1:6" s="187" customFormat="1" x14ac:dyDescent="0.25">
      <c r="A107" s="190"/>
      <c r="B107" s="191"/>
      <c r="C107" s="184"/>
      <c r="D107" s="184"/>
      <c r="E107" s="185"/>
      <c r="F107" s="186"/>
    </row>
    <row r="108" spans="1:6" s="187" customFormat="1" x14ac:dyDescent="0.25">
      <c r="A108" s="190"/>
      <c r="B108" s="191"/>
      <c r="C108" s="184"/>
      <c r="D108" s="184"/>
      <c r="E108" s="185"/>
      <c r="F108" s="186"/>
    </row>
    <row r="109" spans="1:6" s="187" customFormat="1" x14ac:dyDescent="0.25">
      <c r="A109" s="190"/>
      <c r="B109" s="191"/>
      <c r="C109" s="184"/>
      <c r="D109" s="184"/>
      <c r="E109" s="185"/>
      <c r="F109" s="186"/>
    </row>
    <row r="110" spans="1:6" s="187" customFormat="1" x14ac:dyDescent="0.25">
      <c r="A110" s="190"/>
      <c r="B110" s="191"/>
      <c r="C110" s="184"/>
      <c r="D110" s="184"/>
      <c r="E110" s="185"/>
      <c r="F110" s="186"/>
    </row>
    <row r="111" spans="1:6" s="187" customFormat="1" x14ac:dyDescent="0.25">
      <c r="A111" s="190"/>
      <c r="B111" s="191"/>
      <c r="C111" s="184"/>
      <c r="D111" s="184"/>
      <c r="E111" s="185"/>
      <c r="F111" s="186"/>
    </row>
    <row r="112" spans="1:6" s="187" customFormat="1" x14ac:dyDescent="0.25">
      <c r="A112" s="190"/>
      <c r="B112" s="191"/>
      <c r="C112" s="184"/>
      <c r="D112" s="184"/>
      <c r="E112" s="185"/>
      <c r="F112" s="186"/>
    </row>
    <row r="113" spans="1:6" s="187" customFormat="1" x14ac:dyDescent="0.25">
      <c r="A113" s="190"/>
      <c r="B113" s="191"/>
      <c r="C113" s="184"/>
      <c r="D113" s="184"/>
      <c r="E113" s="185"/>
      <c r="F113" s="186"/>
    </row>
    <row r="114" spans="1:6" s="187" customFormat="1" x14ac:dyDescent="0.25">
      <c r="A114" s="190"/>
      <c r="B114" s="191"/>
      <c r="C114" s="184"/>
      <c r="D114" s="184"/>
      <c r="E114" s="185"/>
      <c r="F114" s="186"/>
    </row>
    <row r="115" spans="1:6" s="187" customFormat="1" x14ac:dyDescent="0.25">
      <c r="A115" s="190"/>
      <c r="B115" s="191"/>
      <c r="C115" s="184"/>
      <c r="D115" s="184"/>
      <c r="E115" s="185"/>
      <c r="F115" s="186"/>
    </row>
    <row r="116" spans="1:6" s="187" customFormat="1" x14ac:dyDescent="0.25">
      <c r="A116" s="190"/>
      <c r="B116" s="191"/>
      <c r="C116" s="184"/>
      <c r="D116" s="184"/>
      <c r="E116" s="185"/>
      <c r="F116" s="186"/>
    </row>
    <row r="117" spans="1:6" s="187" customFormat="1" x14ac:dyDescent="0.25">
      <c r="A117" s="190"/>
      <c r="B117" s="191"/>
      <c r="C117" s="184"/>
      <c r="D117" s="184"/>
      <c r="E117" s="185"/>
      <c r="F117" s="186"/>
    </row>
    <row r="118" spans="1:6" s="187" customFormat="1" x14ac:dyDescent="0.25">
      <c r="A118" s="190"/>
      <c r="B118" s="191"/>
      <c r="C118" s="184"/>
      <c r="D118" s="184"/>
      <c r="E118" s="185"/>
      <c r="F118" s="186"/>
    </row>
    <row r="119" spans="1:6" s="187" customFormat="1" x14ac:dyDescent="0.25">
      <c r="A119" s="190"/>
      <c r="B119" s="191"/>
      <c r="C119" s="184"/>
      <c r="D119" s="184"/>
      <c r="E119" s="185"/>
      <c r="F119" s="186"/>
    </row>
    <row r="120" spans="1:6" s="187" customFormat="1" x14ac:dyDescent="0.25">
      <c r="A120" s="190"/>
      <c r="B120" s="191"/>
      <c r="C120" s="184"/>
      <c r="D120" s="184"/>
      <c r="E120" s="185"/>
      <c r="F120" s="186"/>
    </row>
    <row r="121" spans="1:6" s="187" customFormat="1" x14ac:dyDescent="0.25">
      <c r="A121" s="190"/>
      <c r="B121" s="191"/>
      <c r="C121" s="184"/>
      <c r="D121" s="184"/>
      <c r="E121" s="185"/>
      <c r="F121" s="186"/>
    </row>
    <row r="122" spans="1:6" s="187" customFormat="1" x14ac:dyDescent="0.25">
      <c r="A122" s="190"/>
      <c r="B122" s="191"/>
      <c r="C122" s="184"/>
      <c r="D122" s="184"/>
      <c r="E122" s="185"/>
      <c r="F122" s="186"/>
    </row>
    <row r="123" spans="1:6" s="187" customFormat="1" x14ac:dyDescent="0.25">
      <c r="A123" s="190"/>
      <c r="B123" s="191"/>
      <c r="C123" s="184"/>
      <c r="D123" s="184"/>
      <c r="E123" s="185"/>
      <c r="F123" s="186"/>
    </row>
    <row r="124" spans="1:6" s="187" customFormat="1" x14ac:dyDescent="0.25">
      <c r="A124" s="190"/>
      <c r="B124" s="191"/>
      <c r="C124" s="184"/>
      <c r="D124" s="184"/>
      <c r="E124" s="185"/>
      <c r="F124" s="186"/>
    </row>
    <row r="125" spans="1:6" s="187" customFormat="1" x14ac:dyDescent="0.25">
      <c r="A125" s="190"/>
      <c r="B125" s="191"/>
      <c r="C125" s="184"/>
      <c r="D125" s="184"/>
      <c r="E125" s="185"/>
      <c r="F125" s="186"/>
    </row>
    <row r="126" spans="1:6" s="187" customFormat="1" x14ac:dyDescent="0.25">
      <c r="A126" s="190"/>
      <c r="B126" s="191"/>
      <c r="C126" s="184"/>
      <c r="D126" s="184"/>
      <c r="E126" s="185"/>
      <c r="F126" s="186"/>
    </row>
    <row r="127" spans="1:6" s="187" customFormat="1" x14ac:dyDescent="0.25">
      <c r="A127" s="190"/>
      <c r="B127" s="191"/>
      <c r="C127" s="184"/>
      <c r="D127" s="184"/>
      <c r="E127" s="185"/>
      <c r="F127" s="186"/>
    </row>
    <row r="128" spans="1:6" s="187" customFormat="1" x14ac:dyDescent="0.25">
      <c r="A128" s="190"/>
      <c r="B128" s="191"/>
      <c r="C128" s="184"/>
      <c r="D128" s="184"/>
      <c r="E128" s="185"/>
      <c r="F128" s="186"/>
    </row>
    <row r="129" spans="1:6" s="187" customFormat="1" x14ac:dyDescent="0.25">
      <c r="A129" s="190"/>
      <c r="B129" s="191"/>
      <c r="C129" s="184"/>
      <c r="D129" s="184"/>
      <c r="E129" s="185"/>
      <c r="F129" s="186"/>
    </row>
    <row r="130" spans="1:6" s="187" customFormat="1" x14ac:dyDescent="0.25">
      <c r="A130" s="190"/>
      <c r="B130" s="191"/>
      <c r="C130" s="184"/>
      <c r="D130" s="184"/>
      <c r="E130" s="185"/>
      <c r="F130" s="186"/>
    </row>
    <row r="131" spans="1:6" s="187" customFormat="1" x14ac:dyDescent="0.25">
      <c r="A131" s="190"/>
      <c r="B131" s="191"/>
      <c r="C131" s="184"/>
      <c r="D131" s="184"/>
      <c r="E131" s="185"/>
      <c r="F131" s="186"/>
    </row>
    <row r="132" spans="1:6" s="187" customFormat="1" x14ac:dyDescent="0.25">
      <c r="A132" s="190"/>
      <c r="B132" s="191"/>
      <c r="C132" s="184"/>
      <c r="D132" s="184"/>
      <c r="E132" s="185"/>
      <c r="F132" s="186"/>
    </row>
    <row r="133" spans="1:6" s="187" customFormat="1" x14ac:dyDescent="0.25">
      <c r="A133" s="190"/>
      <c r="B133" s="191"/>
      <c r="C133" s="184"/>
      <c r="D133" s="184"/>
      <c r="E133" s="185"/>
      <c r="F133" s="186"/>
    </row>
    <row r="134" spans="1:6" s="187" customFormat="1" x14ac:dyDescent="0.25">
      <c r="A134" s="190"/>
      <c r="B134" s="191"/>
      <c r="C134" s="184"/>
      <c r="D134" s="184"/>
      <c r="E134" s="185"/>
      <c r="F134" s="186"/>
    </row>
    <row r="135" spans="1:6" s="187" customFormat="1" x14ac:dyDescent="0.25">
      <c r="A135" s="190"/>
      <c r="B135" s="191"/>
      <c r="C135" s="184"/>
      <c r="D135" s="184"/>
      <c r="E135" s="185"/>
      <c r="F135" s="186"/>
    </row>
    <row r="136" spans="1:6" s="187" customFormat="1" x14ac:dyDescent="0.25">
      <c r="A136" s="190"/>
      <c r="B136" s="191"/>
      <c r="C136" s="184"/>
      <c r="D136" s="184"/>
      <c r="E136" s="185"/>
      <c r="F136" s="186"/>
    </row>
    <row r="137" spans="1:6" s="187" customFormat="1" x14ac:dyDescent="0.25">
      <c r="A137" s="190"/>
      <c r="B137" s="191"/>
      <c r="C137" s="184"/>
      <c r="D137" s="184"/>
      <c r="E137" s="185"/>
      <c r="F137" s="186"/>
    </row>
    <row r="138" spans="1:6" s="187" customFormat="1" x14ac:dyDescent="0.25">
      <c r="A138" s="190"/>
      <c r="B138" s="191"/>
      <c r="C138" s="184"/>
      <c r="D138" s="184"/>
      <c r="E138" s="185"/>
      <c r="F138" s="186"/>
    </row>
    <row r="139" spans="1:6" s="187" customFormat="1" x14ac:dyDescent="0.25">
      <c r="A139" s="190"/>
      <c r="B139" s="191"/>
      <c r="C139" s="184"/>
      <c r="D139" s="184"/>
      <c r="E139" s="185"/>
      <c r="F139" s="186"/>
    </row>
    <row r="140" spans="1:6" s="187" customFormat="1" x14ac:dyDescent="0.25">
      <c r="A140" s="190"/>
      <c r="B140" s="191"/>
      <c r="C140" s="184"/>
      <c r="D140" s="184"/>
      <c r="E140" s="185"/>
      <c r="F140" s="186"/>
    </row>
    <row r="141" spans="1:6" s="187" customFormat="1" x14ac:dyDescent="0.25">
      <c r="A141" s="190"/>
      <c r="B141" s="191"/>
      <c r="C141" s="184"/>
      <c r="D141" s="184"/>
      <c r="E141" s="185"/>
      <c r="F141" s="186"/>
    </row>
    <row r="142" spans="1:6" s="187" customFormat="1" x14ac:dyDescent="0.25">
      <c r="A142" s="190"/>
      <c r="B142" s="191"/>
      <c r="C142" s="184"/>
      <c r="D142" s="184"/>
      <c r="E142" s="185"/>
      <c r="F142" s="186"/>
    </row>
    <row r="143" spans="1:6" s="187" customFormat="1" x14ac:dyDescent="0.25">
      <c r="A143" s="190"/>
      <c r="B143" s="191"/>
      <c r="C143" s="184"/>
      <c r="D143" s="184"/>
      <c r="E143" s="185"/>
      <c r="F143" s="186"/>
    </row>
    <row r="144" spans="1:6" s="187" customFormat="1" x14ac:dyDescent="0.25">
      <c r="A144" s="190"/>
      <c r="B144" s="191"/>
      <c r="C144" s="184"/>
      <c r="D144" s="184"/>
      <c r="E144" s="185"/>
      <c r="F144" s="186"/>
    </row>
    <row r="145" spans="1:6" s="187" customFormat="1" x14ac:dyDescent="0.25">
      <c r="A145" s="190"/>
      <c r="B145" s="191"/>
      <c r="C145" s="184"/>
      <c r="D145" s="184"/>
      <c r="E145" s="185"/>
      <c r="F145" s="186"/>
    </row>
    <row r="146" spans="1:6" s="187" customFormat="1" x14ac:dyDescent="0.25">
      <c r="A146" s="190"/>
      <c r="B146" s="191"/>
      <c r="C146" s="184"/>
      <c r="D146" s="184"/>
      <c r="E146" s="185"/>
      <c r="F146" s="186"/>
    </row>
    <row r="147" spans="1:6" s="187" customFormat="1" x14ac:dyDescent="0.25">
      <c r="A147" s="190"/>
      <c r="B147" s="191"/>
      <c r="C147" s="184"/>
      <c r="D147" s="184"/>
      <c r="E147" s="185"/>
      <c r="F147" s="186"/>
    </row>
    <row r="148" spans="1:6" s="187" customFormat="1" x14ac:dyDescent="0.25">
      <c r="A148" s="190"/>
      <c r="B148" s="191"/>
      <c r="C148" s="184"/>
      <c r="D148" s="184"/>
      <c r="E148" s="185"/>
      <c r="F148" s="186"/>
    </row>
    <row r="149" spans="1:6" s="187" customFormat="1" x14ac:dyDescent="0.25">
      <c r="A149" s="190"/>
      <c r="B149" s="191"/>
      <c r="C149" s="184"/>
      <c r="D149" s="184"/>
      <c r="E149" s="185"/>
      <c r="F149" s="186"/>
    </row>
    <row r="150" spans="1:6" s="187" customFormat="1" x14ac:dyDescent="0.25">
      <c r="A150" s="190"/>
      <c r="B150" s="191"/>
      <c r="C150" s="184"/>
      <c r="D150" s="184"/>
      <c r="E150" s="185"/>
      <c r="F150" s="186"/>
    </row>
    <row r="151" spans="1:6" s="187" customFormat="1" x14ac:dyDescent="0.25">
      <c r="A151" s="190"/>
      <c r="B151" s="191"/>
      <c r="C151" s="184"/>
      <c r="D151" s="184"/>
      <c r="E151" s="185"/>
      <c r="F151" s="186"/>
    </row>
    <row r="152" spans="1:6" s="187" customFormat="1" x14ac:dyDescent="0.25">
      <c r="A152" s="190"/>
      <c r="B152" s="191"/>
      <c r="C152" s="184"/>
      <c r="D152" s="184"/>
      <c r="E152" s="185"/>
      <c r="F152" s="186"/>
    </row>
    <row r="153" spans="1:6" s="187" customFormat="1" x14ac:dyDescent="0.25">
      <c r="A153" s="190"/>
      <c r="B153" s="191"/>
      <c r="C153" s="184"/>
      <c r="D153" s="184"/>
      <c r="E153" s="185"/>
      <c r="F153" s="186"/>
    </row>
    <row r="154" spans="1:6" s="187" customFormat="1" x14ac:dyDescent="0.25">
      <c r="A154" s="190"/>
      <c r="B154" s="191"/>
      <c r="C154" s="184"/>
      <c r="D154" s="184"/>
      <c r="E154" s="185"/>
      <c r="F154" s="186"/>
    </row>
    <row r="155" spans="1:6" s="187" customFormat="1" x14ac:dyDescent="0.25">
      <c r="A155" s="190"/>
      <c r="B155" s="191"/>
      <c r="C155" s="184"/>
      <c r="D155" s="184"/>
      <c r="E155" s="185"/>
      <c r="F155" s="186"/>
    </row>
    <row r="156" spans="1:6" s="187" customFormat="1" x14ac:dyDescent="0.25">
      <c r="A156" s="190"/>
      <c r="B156" s="191"/>
      <c r="C156" s="184"/>
      <c r="D156" s="184"/>
      <c r="E156" s="185"/>
      <c r="F156" s="186"/>
    </row>
    <row r="157" spans="1:6" s="187" customFormat="1" x14ac:dyDescent="0.25">
      <c r="A157" s="190"/>
      <c r="B157" s="191"/>
      <c r="C157" s="184"/>
      <c r="D157" s="184"/>
      <c r="E157" s="185"/>
      <c r="F157" s="186"/>
    </row>
    <row r="158" spans="1:6" s="187" customFormat="1" x14ac:dyDescent="0.25">
      <c r="A158" s="190"/>
      <c r="B158" s="191"/>
      <c r="C158" s="184"/>
      <c r="D158" s="184"/>
      <c r="E158" s="185"/>
      <c r="F158" s="186"/>
    </row>
    <row r="159" spans="1:6" s="187" customFormat="1" x14ac:dyDescent="0.25">
      <c r="A159" s="190"/>
      <c r="B159" s="191"/>
      <c r="C159" s="184"/>
      <c r="D159" s="184"/>
      <c r="E159" s="185"/>
      <c r="F159" s="186"/>
    </row>
    <row r="160" spans="1:6" s="187" customFormat="1" x14ac:dyDescent="0.25">
      <c r="A160" s="190"/>
      <c r="B160" s="191"/>
      <c r="C160" s="184"/>
      <c r="D160" s="184"/>
      <c r="E160" s="185"/>
      <c r="F160" s="186"/>
    </row>
    <row r="161" spans="1:6" s="187" customFormat="1" x14ac:dyDescent="0.25">
      <c r="A161" s="190"/>
      <c r="B161" s="191"/>
      <c r="C161" s="184"/>
      <c r="D161" s="184"/>
      <c r="E161" s="185"/>
      <c r="F161" s="186"/>
    </row>
    <row r="162" spans="1:6" s="187" customFormat="1" x14ac:dyDescent="0.25">
      <c r="A162" s="190"/>
      <c r="B162" s="191"/>
      <c r="C162" s="184"/>
      <c r="D162" s="184"/>
      <c r="E162" s="185"/>
      <c r="F162" s="186"/>
    </row>
    <row r="163" spans="1:6" s="187" customFormat="1" x14ac:dyDescent="0.25">
      <c r="A163" s="190"/>
      <c r="B163" s="191"/>
      <c r="C163" s="184"/>
      <c r="D163" s="184"/>
      <c r="E163" s="185"/>
      <c r="F163" s="186"/>
    </row>
    <row r="164" spans="1:6" s="187" customFormat="1" x14ac:dyDescent="0.25">
      <c r="A164" s="190"/>
      <c r="B164" s="191"/>
      <c r="C164" s="184"/>
      <c r="D164" s="184"/>
      <c r="E164" s="185"/>
      <c r="F164" s="186"/>
    </row>
    <row r="165" spans="1:6" s="187" customFormat="1" x14ac:dyDescent="0.25">
      <c r="A165" s="190"/>
      <c r="B165" s="191"/>
      <c r="C165" s="184"/>
      <c r="D165" s="184"/>
      <c r="E165" s="185"/>
      <c r="F165" s="186"/>
    </row>
    <row r="166" spans="1:6" s="187" customFormat="1" x14ac:dyDescent="0.25">
      <c r="A166" s="190"/>
      <c r="B166" s="191"/>
      <c r="C166" s="184"/>
      <c r="D166" s="184"/>
      <c r="E166" s="185"/>
      <c r="F166" s="186"/>
    </row>
    <row r="167" spans="1:6" s="187" customFormat="1" x14ac:dyDescent="0.25">
      <c r="A167" s="190"/>
      <c r="B167" s="191"/>
      <c r="C167" s="184"/>
      <c r="D167" s="184"/>
      <c r="E167" s="185"/>
      <c r="F167" s="186"/>
    </row>
    <row r="168" spans="1:6" s="187" customFormat="1" x14ac:dyDescent="0.25">
      <c r="A168" s="190"/>
      <c r="B168" s="191"/>
      <c r="C168" s="184"/>
      <c r="D168" s="184"/>
      <c r="E168" s="185"/>
      <c r="F168" s="186"/>
    </row>
    <row r="169" spans="1:6" s="187" customFormat="1" x14ac:dyDescent="0.25">
      <c r="A169" s="190"/>
      <c r="B169" s="191"/>
      <c r="C169" s="184"/>
      <c r="D169" s="184"/>
      <c r="E169" s="185"/>
      <c r="F169" s="186"/>
    </row>
    <row r="170" spans="1:6" s="187" customFormat="1" x14ac:dyDescent="0.25">
      <c r="A170" s="190"/>
      <c r="B170" s="191"/>
      <c r="C170" s="184"/>
      <c r="D170" s="184"/>
      <c r="E170" s="185"/>
      <c r="F170" s="186"/>
    </row>
    <row r="171" spans="1:6" s="187" customFormat="1" x14ac:dyDescent="0.25">
      <c r="A171" s="190"/>
      <c r="B171" s="191"/>
      <c r="C171" s="184"/>
      <c r="D171" s="184"/>
      <c r="E171" s="185"/>
      <c r="F171" s="186"/>
    </row>
    <row r="172" spans="1:6" s="187" customFormat="1" x14ac:dyDescent="0.25">
      <c r="A172" s="190"/>
      <c r="B172" s="191"/>
      <c r="C172" s="184"/>
      <c r="D172" s="184"/>
      <c r="E172" s="185"/>
      <c r="F172" s="186"/>
    </row>
    <row r="173" spans="1:6" s="187" customFormat="1" x14ac:dyDescent="0.25">
      <c r="A173" s="190"/>
      <c r="B173" s="191"/>
      <c r="C173" s="184"/>
      <c r="D173" s="184"/>
      <c r="E173" s="185"/>
      <c r="F173" s="186"/>
    </row>
    <row r="174" spans="1:6" s="187" customFormat="1" x14ac:dyDescent="0.25">
      <c r="A174" s="190"/>
      <c r="B174" s="191"/>
      <c r="C174" s="184"/>
      <c r="D174" s="184"/>
      <c r="E174" s="185"/>
      <c r="F174" s="186"/>
    </row>
    <row r="175" spans="1:6" s="187" customFormat="1" x14ac:dyDescent="0.25">
      <c r="A175" s="190"/>
      <c r="B175" s="191"/>
      <c r="C175" s="184"/>
      <c r="D175" s="184"/>
      <c r="E175" s="185"/>
      <c r="F175" s="186"/>
    </row>
    <row r="176" spans="1:6" s="187" customFormat="1" x14ac:dyDescent="0.25">
      <c r="A176" s="190"/>
      <c r="B176" s="191"/>
      <c r="C176" s="184"/>
      <c r="D176" s="184"/>
      <c r="E176" s="185"/>
      <c r="F176" s="186"/>
    </row>
    <row r="177" spans="1:6" s="187" customFormat="1" x14ac:dyDescent="0.25">
      <c r="A177" s="190"/>
      <c r="B177" s="191"/>
      <c r="C177" s="184"/>
      <c r="D177" s="184"/>
      <c r="E177" s="185"/>
      <c r="F177" s="186"/>
    </row>
    <row r="178" spans="1:6" s="187" customFormat="1" x14ac:dyDescent="0.25">
      <c r="A178" s="190"/>
      <c r="B178" s="191"/>
      <c r="C178" s="184"/>
      <c r="D178" s="184"/>
      <c r="E178" s="185"/>
      <c r="F178" s="186"/>
    </row>
    <row r="179" spans="1:6" s="187" customFormat="1" x14ac:dyDescent="0.25">
      <c r="A179" s="190"/>
      <c r="B179" s="191"/>
      <c r="C179" s="184"/>
      <c r="D179" s="184"/>
      <c r="E179" s="185"/>
      <c r="F179" s="186"/>
    </row>
    <row r="180" spans="1:6" s="187" customFormat="1" x14ac:dyDescent="0.25">
      <c r="A180" s="190"/>
      <c r="B180" s="191"/>
      <c r="C180" s="184"/>
      <c r="D180" s="184"/>
      <c r="E180" s="185"/>
      <c r="F180" s="186"/>
    </row>
    <row r="181" spans="1:6" s="187" customFormat="1" x14ac:dyDescent="0.25">
      <c r="A181" s="190"/>
      <c r="B181" s="191"/>
      <c r="C181" s="184"/>
      <c r="D181" s="184"/>
      <c r="E181" s="185"/>
      <c r="F181" s="186"/>
    </row>
    <row r="182" spans="1:6" s="187" customFormat="1" x14ac:dyDescent="0.25">
      <c r="A182" s="190"/>
      <c r="B182" s="191"/>
      <c r="C182" s="184"/>
      <c r="D182" s="184"/>
      <c r="E182" s="185"/>
      <c r="F182" s="186"/>
    </row>
    <row r="183" spans="1:6" s="187" customFormat="1" x14ac:dyDescent="0.25">
      <c r="A183" s="190"/>
      <c r="B183" s="191"/>
      <c r="C183" s="184"/>
      <c r="D183" s="184"/>
      <c r="E183" s="185"/>
      <c r="F183" s="186"/>
    </row>
    <row r="184" spans="1:6" s="187" customFormat="1" x14ac:dyDescent="0.25">
      <c r="A184" s="190"/>
      <c r="B184" s="191"/>
      <c r="C184" s="184"/>
      <c r="D184" s="184"/>
      <c r="E184" s="185"/>
      <c r="F184" s="186"/>
    </row>
    <row r="185" spans="1:6" s="187" customFormat="1" x14ac:dyDescent="0.25">
      <c r="A185" s="190"/>
      <c r="B185" s="191"/>
      <c r="C185" s="184"/>
      <c r="D185" s="184"/>
      <c r="E185" s="185"/>
      <c r="F185" s="186"/>
    </row>
    <row r="186" spans="1:6" s="187" customFormat="1" x14ac:dyDescent="0.25">
      <c r="A186" s="190"/>
      <c r="B186" s="191"/>
      <c r="C186" s="184"/>
      <c r="D186" s="184"/>
      <c r="E186" s="185"/>
      <c r="F186" s="186"/>
    </row>
    <row r="187" spans="1:6" s="187" customFormat="1" x14ac:dyDescent="0.25">
      <c r="A187" s="190"/>
      <c r="B187" s="191"/>
      <c r="C187" s="184"/>
      <c r="D187" s="184"/>
      <c r="E187" s="185"/>
      <c r="F187" s="186"/>
    </row>
    <row r="188" spans="1:6" s="187" customFormat="1" x14ac:dyDescent="0.25">
      <c r="A188" s="190"/>
      <c r="B188" s="191"/>
      <c r="C188" s="184"/>
      <c r="D188" s="184"/>
      <c r="E188" s="185"/>
      <c r="F188" s="186"/>
    </row>
    <row r="189" spans="1:6" s="187" customFormat="1" x14ac:dyDescent="0.25">
      <c r="A189" s="190"/>
      <c r="B189" s="191"/>
      <c r="C189" s="184"/>
      <c r="D189" s="184"/>
      <c r="E189" s="185"/>
      <c r="F189" s="186"/>
    </row>
    <row r="190" spans="1:6" s="187" customFormat="1" x14ac:dyDescent="0.25">
      <c r="A190" s="190"/>
      <c r="B190" s="191"/>
      <c r="C190" s="184"/>
      <c r="D190" s="184"/>
      <c r="E190" s="185"/>
      <c r="F190" s="186"/>
    </row>
    <row r="191" spans="1:6" s="187" customFormat="1" x14ac:dyDescent="0.25">
      <c r="A191" s="190"/>
      <c r="B191" s="191"/>
      <c r="C191" s="184"/>
      <c r="D191" s="184"/>
      <c r="E191" s="185"/>
      <c r="F191" s="186"/>
    </row>
    <row r="192" spans="1:6" s="187" customFormat="1" x14ac:dyDescent="0.25">
      <c r="A192" s="190"/>
      <c r="B192" s="191"/>
      <c r="C192" s="184"/>
      <c r="D192" s="184"/>
      <c r="E192" s="185"/>
      <c r="F192" s="186"/>
    </row>
    <row r="193" spans="1:6" s="187" customFormat="1" x14ac:dyDescent="0.25">
      <c r="A193" s="190"/>
      <c r="B193" s="191"/>
      <c r="C193" s="184"/>
      <c r="D193" s="184"/>
      <c r="E193" s="185"/>
      <c r="F193" s="186"/>
    </row>
    <row r="194" spans="1:6" s="187" customFormat="1" x14ac:dyDescent="0.25">
      <c r="A194" s="190"/>
      <c r="B194" s="191"/>
      <c r="C194" s="184"/>
      <c r="D194" s="184"/>
      <c r="E194" s="185"/>
      <c r="F194" s="186"/>
    </row>
    <row r="195" spans="1:6" s="187" customFormat="1" x14ac:dyDescent="0.25">
      <c r="A195" s="190"/>
      <c r="B195" s="191"/>
      <c r="C195" s="184"/>
      <c r="D195" s="184"/>
      <c r="E195" s="185"/>
      <c r="F195" s="186"/>
    </row>
    <row r="196" spans="1:6" s="187" customFormat="1" x14ac:dyDescent="0.25">
      <c r="A196" s="190"/>
      <c r="B196" s="191"/>
      <c r="C196" s="184"/>
      <c r="D196" s="184"/>
      <c r="E196" s="185"/>
      <c r="F196" s="186"/>
    </row>
    <row r="197" spans="1:6" s="187" customFormat="1" x14ac:dyDescent="0.25">
      <c r="A197" s="190"/>
      <c r="B197" s="191"/>
      <c r="C197" s="184"/>
      <c r="D197" s="184"/>
      <c r="E197" s="185"/>
      <c r="F197" s="186"/>
    </row>
    <row r="198" spans="1:6" s="187" customFormat="1" x14ac:dyDescent="0.25">
      <c r="A198" s="190"/>
      <c r="B198" s="191"/>
      <c r="C198" s="184"/>
      <c r="D198" s="184"/>
      <c r="E198" s="185"/>
      <c r="F198" s="186"/>
    </row>
    <row r="199" spans="1:6" s="187" customFormat="1" x14ac:dyDescent="0.25">
      <c r="A199" s="190"/>
      <c r="B199" s="191"/>
      <c r="C199" s="184"/>
      <c r="D199" s="184"/>
      <c r="E199" s="185"/>
      <c r="F199" s="186"/>
    </row>
    <row r="200" spans="1:6" s="187" customFormat="1" x14ac:dyDescent="0.25">
      <c r="A200" s="190"/>
      <c r="B200" s="191"/>
      <c r="C200" s="184"/>
      <c r="D200" s="184"/>
      <c r="E200" s="185"/>
      <c r="F200" s="186"/>
    </row>
    <row r="201" spans="1:6" s="187" customFormat="1" x14ac:dyDescent="0.25">
      <c r="A201" s="190"/>
      <c r="B201" s="191"/>
      <c r="C201" s="184"/>
      <c r="D201" s="184"/>
      <c r="E201" s="185"/>
      <c r="F201" s="186"/>
    </row>
    <row r="202" spans="1:6" s="187" customFormat="1" x14ac:dyDescent="0.25">
      <c r="A202" s="190"/>
      <c r="B202" s="191"/>
      <c r="C202" s="184"/>
      <c r="D202" s="184"/>
      <c r="E202" s="185"/>
      <c r="F202" s="186"/>
    </row>
    <row r="203" spans="1:6" s="187" customFormat="1" x14ac:dyDescent="0.25">
      <c r="A203" s="190"/>
      <c r="B203" s="191"/>
      <c r="C203" s="184"/>
      <c r="D203" s="184"/>
      <c r="E203" s="185"/>
      <c r="F203" s="186"/>
    </row>
    <row r="204" spans="1:6" s="187" customFormat="1" x14ac:dyDescent="0.25">
      <c r="A204" s="190"/>
      <c r="B204" s="191"/>
      <c r="C204" s="184"/>
      <c r="D204" s="184"/>
      <c r="E204" s="185"/>
      <c r="F204" s="186"/>
    </row>
    <row r="205" spans="1:6" s="187" customFormat="1" x14ac:dyDescent="0.25">
      <c r="A205" s="190"/>
      <c r="B205" s="191"/>
      <c r="C205" s="184"/>
      <c r="D205" s="184"/>
      <c r="E205" s="185"/>
      <c r="F205" s="186"/>
    </row>
    <row r="206" spans="1:6" s="187" customFormat="1" x14ac:dyDescent="0.25">
      <c r="A206" s="190"/>
      <c r="B206" s="191"/>
      <c r="C206" s="184"/>
      <c r="D206" s="184"/>
      <c r="E206" s="185"/>
      <c r="F206" s="186"/>
    </row>
    <row r="207" spans="1:6" s="187" customFormat="1" x14ac:dyDescent="0.25">
      <c r="A207" s="190"/>
      <c r="B207" s="191"/>
      <c r="C207" s="184"/>
      <c r="D207" s="184"/>
      <c r="E207" s="185"/>
      <c r="F207" s="186"/>
    </row>
    <row r="208" spans="1:6" s="187" customFormat="1" x14ac:dyDescent="0.25">
      <c r="A208" s="190"/>
      <c r="B208" s="191"/>
      <c r="C208" s="184"/>
      <c r="D208" s="184"/>
      <c r="E208" s="185"/>
      <c r="F208" s="186"/>
    </row>
    <row r="209" spans="1:6" s="187" customFormat="1" x14ac:dyDescent="0.25">
      <c r="A209" s="190"/>
      <c r="B209" s="191"/>
      <c r="C209" s="184"/>
      <c r="D209" s="184"/>
      <c r="E209" s="185"/>
      <c r="F209" s="186"/>
    </row>
    <row r="210" spans="1:6" s="187" customFormat="1" x14ac:dyDescent="0.25">
      <c r="A210" s="190"/>
      <c r="B210" s="191"/>
      <c r="C210" s="184"/>
      <c r="D210" s="184"/>
      <c r="E210" s="185"/>
      <c r="F210" s="186"/>
    </row>
    <row r="211" spans="1:6" s="187" customFormat="1" x14ac:dyDescent="0.25">
      <c r="A211" s="190"/>
      <c r="B211" s="191"/>
      <c r="C211" s="184"/>
      <c r="D211" s="184"/>
      <c r="E211" s="185"/>
      <c r="F211" s="186"/>
    </row>
    <row r="212" spans="1:6" s="187" customFormat="1" x14ac:dyDescent="0.25">
      <c r="A212" s="190"/>
      <c r="B212" s="191"/>
      <c r="C212" s="184"/>
      <c r="D212" s="184"/>
      <c r="E212" s="185"/>
      <c r="F212" s="186"/>
    </row>
    <row r="213" spans="1:6" s="187" customFormat="1" x14ac:dyDescent="0.25">
      <c r="A213" s="190"/>
      <c r="B213" s="191"/>
      <c r="C213" s="184"/>
      <c r="D213" s="184"/>
      <c r="E213" s="185"/>
      <c r="F213" s="186"/>
    </row>
    <row r="214" spans="1:6" s="187" customFormat="1" x14ac:dyDescent="0.25">
      <c r="A214" s="190"/>
      <c r="B214" s="191"/>
      <c r="C214" s="184"/>
      <c r="D214" s="184"/>
      <c r="E214" s="185"/>
      <c r="F214" s="186"/>
    </row>
    <row r="215" spans="1:6" s="187" customFormat="1" x14ac:dyDescent="0.25">
      <c r="A215" s="190"/>
      <c r="B215" s="191"/>
      <c r="C215" s="184"/>
      <c r="D215" s="184"/>
      <c r="E215" s="185"/>
      <c r="F215" s="186"/>
    </row>
    <row r="216" spans="1:6" s="187" customFormat="1" x14ac:dyDescent="0.25">
      <c r="A216" s="190"/>
      <c r="B216" s="191"/>
      <c r="C216" s="184"/>
      <c r="D216" s="184"/>
      <c r="E216" s="185"/>
      <c r="F216" s="186"/>
    </row>
    <row r="217" spans="1:6" s="187" customFormat="1" x14ac:dyDescent="0.25">
      <c r="A217" s="190"/>
      <c r="B217" s="191"/>
      <c r="C217" s="184"/>
      <c r="D217" s="184"/>
      <c r="E217" s="185"/>
      <c r="F217" s="186"/>
    </row>
    <row r="218" spans="1:6" s="187" customFormat="1" x14ac:dyDescent="0.25">
      <c r="A218" s="190"/>
      <c r="B218" s="191"/>
      <c r="C218" s="184"/>
      <c r="D218" s="184"/>
      <c r="E218" s="185"/>
      <c r="F218" s="186"/>
    </row>
    <row r="219" spans="1:6" s="187" customFormat="1" x14ac:dyDescent="0.25">
      <c r="A219" s="190"/>
      <c r="B219" s="191"/>
      <c r="C219" s="184"/>
      <c r="D219" s="184"/>
      <c r="E219" s="185"/>
      <c r="F219" s="186"/>
    </row>
    <row r="220" spans="1:6" s="187" customFormat="1" x14ac:dyDescent="0.25">
      <c r="A220" s="190"/>
      <c r="B220" s="191"/>
      <c r="C220" s="184"/>
      <c r="D220" s="184"/>
      <c r="E220" s="185"/>
      <c r="F220" s="186"/>
    </row>
    <row r="221" spans="1:6" s="187" customFormat="1" x14ac:dyDescent="0.25">
      <c r="A221" s="190"/>
      <c r="B221" s="191"/>
      <c r="C221" s="184"/>
      <c r="D221" s="184"/>
      <c r="E221" s="185"/>
      <c r="F221" s="186"/>
    </row>
    <row r="222" spans="1:6" s="187" customFormat="1" x14ac:dyDescent="0.25">
      <c r="A222" s="190"/>
      <c r="B222" s="191"/>
      <c r="C222" s="184"/>
      <c r="D222" s="184"/>
      <c r="E222" s="185"/>
      <c r="F222" s="186"/>
    </row>
    <row r="223" spans="1:6" s="187" customFormat="1" x14ac:dyDescent="0.25">
      <c r="A223" s="190"/>
      <c r="B223" s="191"/>
      <c r="C223" s="184"/>
      <c r="D223" s="184"/>
      <c r="E223" s="185"/>
      <c r="F223" s="186"/>
    </row>
    <row r="224" spans="1:6" s="187" customFormat="1" x14ac:dyDescent="0.25">
      <c r="A224" s="190"/>
      <c r="B224" s="191"/>
      <c r="C224" s="184"/>
      <c r="D224" s="184"/>
      <c r="E224" s="185"/>
      <c r="F224" s="186"/>
    </row>
    <row r="225" spans="1:6" s="187" customFormat="1" x14ac:dyDescent="0.25">
      <c r="A225" s="190"/>
      <c r="B225" s="191"/>
      <c r="C225" s="184"/>
      <c r="D225" s="184"/>
      <c r="E225" s="185"/>
      <c r="F225" s="186"/>
    </row>
    <row r="226" spans="1:6" s="187" customFormat="1" x14ac:dyDescent="0.25">
      <c r="A226" s="190"/>
      <c r="B226" s="191"/>
      <c r="C226" s="184"/>
      <c r="D226" s="184"/>
      <c r="E226" s="185"/>
      <c r="F226" s="186"/>
    </row>
    <row r="227" spans="1:6" s="187" customFormat="1" x14ac:dyDescent="0.25">
      <c r="A227" s="190"/>
      <c r="B227" s="191"/>
      <c r="C227" s="184"/>
      <c r="D227" s="184"/>
      <c r="E227" s="185"/>
      <c r="F227" s="186"/>
    </row>
    <row r="228" spans="1:6" s="187" customFormat="1" x14ac:dyDescent="0.25">
      <c r="A228" s="190"/>
      <c r="B228" s="191"/>
      <c r="C228" s="184"/>
      <c r="D228" s="184"/>
      <c r="E228" s="185"/>
      <c r="F228" s="186"/>
    </row>
    <row r="229" spans="1:6" s="187" customFormat="1" x14ac:dyDescent="0.25">
      <c r="A229" s="190"/>
      <c r="B229" s="191"/>
      <c r="C229" s="184"/>
      <c r="D229" s="184"/>
      <c r="E229" s="185"/>
      <c r="F229" s="186"/>
    </row>
    <row r="230" spans="1:6" s="187" customFormat="1" x14ac:dyDescent="0.25">
      <c r="A230" s="190"/>
      <c r="B230" s="191"/>
      <c r="C230" s="184"/>
      <c r="D230" s="184"/>
      <c r="E230" s="185"/>
      <c r="F230" s="186"/>
    </row>
    <row r="231" spans="1:6" s="187" customFormat="1" x14ac:dyDescent="0.25">
      <c r="A231" s="190"/>
      <c r="B231" s="191"/>
      <c r="C231" s="184"/>
      <c r="D231" s="184"/>
      <c r="E231" s="185"/>
      <c r="F231" s="186"/>
    </row>
    <row r="232" spans="1:6" s="187" customFormat="1" x14ac:dyDescent="0.25">
      <c r="A232" s="190"/>
      <c r="B232" s="191"/>
      <c r="C232" s="184"/>
      <c r="D232" s="184"/>
      <c r="E232" s="185"/>
      <c r="F232" s="186"/>
    </row>
    <row r="233" spans="1:6" s="187" customFormat="1" x14ac:dyDescent="0.25">
      <c r="A233" s="190"/>
      <c r="B233" s="191"/>
      <c r="C233" s="184"/>
      <c r="D233" s="184"/>
      <c r="E233" s="185"/>
      <c r="F233" s="186"/>
    </row>
    <row r="234" spans="1:6" s="187" customFormat="1" x14ac:dyDescent="0.25">
      <c r="A234" s="190"/>
      <c r="B234" s="191"/>
      <c r="C234" s="184"/>
      <c r="D234" s="184"/>
      <c r="E234" s="185"/>
      <c r="F234" s="186"/>
    </row>
    <row r="235" spans="1:6" s="187" customFormat="1" x14ac:dyDescent="0.25">
      <c r="A235" s="190"/>
      <c r="B235" s="191"/>
      <c r="C235" s="184"/>
      <c r="D235" s="184"/>
      <c r="E235" s="185"/>
      <c r="F235" s="186"/>
    </row>
    <row r="236" spans="1:6" s="187" customFormat="1" x14ac:dyDescent="0.25">
      <c r="A236" s="190"/>
      <c r="B236" s="191"/>
      <c r="C236" s="184"/>
      <c r="D236" s="184"/>
      <c r="E236" s="185"/>
      <c r="F236" s="186"/>
    </row>
    <row r="237" spans="1:6" s="187" customFormat="1" x14ac:dyDescent="0.25">
      <c r="A237" s="190"/>
      <c r="B237" s="191"/>
      <c r="C237" s="184"/>
      <c r="D237" s="184"/>
      <c r="E237" s="185"/>
      <c r="F237" s="186"/>
    </row>
    <row r="238" spans="1:6" s="187" customFormat="1" x14ac:dyDescent="0.25">
      <c r="A238" s="190"/>
      <c r="B238" s="191"/>
      <c r="C238" s="184"/>
      <c r="D238" s="184"/>
      <c r="E238" s="185"/>
      <c r="F238" s="186"/>
    </row>
    <row r="239" spans="1:6" s="187" customFormat="1" x14ac:dyDescent="0.25">
      <c r="A239" s="190"/>
      <c r="B239" s="191"/>
      <c r="C239" s="184"/>
      <c r="D239" s="184"/>
      <c r="E239" s="185"/>
      <c r="F239" s="186"/>
    </row>
    <row r="240" spans="1:6" s="187" customFormat="1" x14ac:dyDescent="0.25">
      <c r="A240" s="190"/>
      <c r="B240" s="191"/>
      <c r="C240" s="184"/>
      <c r="D240" s="184"/>
      <c r="E240" s="185"/>
      <c r="F240" s="186"/>
    </row>
    <row r="241" spans="1:6" s="187" customFormat="1" x14ac:dyDescent="0.25">
      <c r="A241" s="190"/>
      <c r="B241" s="191"/>
      <c r="C241" s="184"/>
      <c r="D241" s="184"/>
      <c r="E241" s="185"/>
      <c r="F241" s="186"/>
    </row>
    <row r="242" spans="1:6" s="187" customFormat="1" x14ac:dyDescent="0.25">
      <c r="A242" s="190"/>
      <c r="B242" s="191"/>
      <c r="C242" s="184"/>
      <c r="D242" s="184"/>
      <c r="E242" s="185"/>
      <c r="F242" s="186"/>
    </row>
    <row r="243" spans="1:6" s="187" customFormat="1" x14ac:dyDescent="0.25">
      <c r="A243" s="190"/>
      <c r="B243" s="191"/>
      <c r="C243" s="184"/>
      <c r="D243" s="184"/>
      <c r="E243" s="185"/>
      <c r="F243" s="186"/>
    </row>
    <row r="244" spans="1:6" s="187" customFormat="1" x14ac:dyDescent="0.25">
      <c r="A244" s="190"/>
      <c r="B244" s="191"/>
      <c r="C244" s="184"/>
      <c r="D244" s="184"/>
      <c r="E244" s="185"/>
      <c r="F244" s="186"/>
    </row>
    <row r="245" spans="1:6" s="187" customFormat="1" x14ac:dyDescent="0.25">
      <c r="A245" s="190"/>
      <c r="B245" s="191"/>
      <c r="C245" s="184"/>
      <c r="D245" s="184"/>
      <c r="E245" s="185"/>
      <c r="F245" s="186"/>
    </row>
    <row r="246" spans="1:6" s="187" customFormat="1" x14ac:dyDescent="0.25">
      <c r="A246" s="190"/>
      <c r="B246" s="191"/>
      <c r="C246" s="184"/>
      <c r="D246" s="184"/>
      <c r="E246" s="185"/>
      <c r="F246" s="186"/>
    </row>
    <row r="247" spans="1:6" s="187" customFormat="1" x14ac:dyDescent="0.25">
      <c r="A247" s="190"/>
      <c r="B247" s="191"/>
      <c r="C247" s="184"/>
      <c r="D247" s="184"/>
      <c r="E247" s="185"/>
      <c r="F247" s="186"/>
    </row>
    <row r="248" spans="1:6" s="187" customFormat="1" x14ac:dyDescent="0.25">
      <c r="A248" s="190"/>
      <c r="B248" s="191"/>
      <c r="C248" s="184"/>
      <c r="D248" s="184"/>
      <c r="E248" s="185"/>
      <c r="F248" s="186"/>
    </row>
    <row r="249" spans="1:6" s="187" customFormat="1" x14ac:dyDescent="0.25">
      <c r="A249" s="190"/>
      <c r="B249" s="191"/>
      <c r="C249" s="184"/>
      <c r="D249" s="184"/>
      <c r="E249" s="185"/>
      <c r="F249" s="186"/>
    </row>
    <row r="250" spans="1:6" s="187" customFormat="1" x14ac:dyDescent="0.25">
      <c r="A250" s="190"/>
      <c r="B250" s="191"/>
      <c r="C250" s="184"/>
      <c r="D250" s="184"/>
      <c r="E250" s="185"/>
      <c r="F250" s="186"/>
    </row>
    <row r="251" spans="1:6" s="187" customFormat="1" x14ac:dyDescent="0.25">
      <c r="A251" s="190"/>
      <c r="B251" s="191"/>
      <c r="C251" s="184"/>
      <c r="D251" s="184"/>
      <c r="E251" s="185"/>
      <c r="F251" s="186"/>
    </row>
    <row r="252" spans="1:6" s="187" customFormat="1" x14ac:dyDescent="0.25">
      <c r="A252" s="190"/>
      <c r="B252" s="191"/>
      <c r="C252" s="184"/>
      <c r="D252" s="184"/>
      <c r="E252" s="185"/>
      <c r="F252" s="186"/>
    </row>
    <row r="253" spans="1:6" s="187" customFormat="1" x14ac:dyDescent="0.25">
      <c r="A253" s="190"/>
      <c r="B253" s="191"/>
      <c r="C253" s="184"/>
      <c r="D253" s="184"/>
      <c r="E253" s="185"/>
      <c r="F253" s="186"/>
    </row>
    <row r="254" spans="1:6" s="187" customFormat="1" x14ac:dyDescent="0.25">
      <c r="A254" s="190"/>
      <c r="B254" s="191"/>
      <c r="C254" s="184"/>
      <c r="D254" s="184"/>
      <c r="E254" s="185"/>
      <c r="F254" s="186"/>
    </row>
    <row r="255" spans="1:6" s="187" customFormat="1" x14ac:dyDescent="0.25">
      <c r="A255" s="190"/>
      <c r="B255" s="191"/>
      <c r="C255" s="184"/>
      <c r="D255" s="184"/>
      <c r="E255" s="185"/>
      <c r="F255" s="186"/>
    </row>
    <row r="256" spans="1:6" s="187" customFormat="1" x14ac:dyDescent="0.25">
      <c r="A256" s="190"/>
      <c r="B256" s="191"/>
      <c r="C256" s="184"/>
      <c r="D256" s="184"/>
      <c r="E256" s="185"/>
      <c r="F256" s="186"/>
    </row>
    <row r="257" spans="1:6" s="187" customFormat="1" x14ac:dyDescent="0.25">
      <c r="A257" s="190"/>
      <c r="B257" s="191"/>
      <c r="C257" s="184"/>
      <c r="D257" s="184"/>
      <c r="E257" s="185"/>
      <c r="F257" s="186"/>
    </row>
    <row r="258" spans="1:6" s="187" customFormat="1" x14ac:dyDescent="0.25">
      <c r="A258" s="190"/>
      <c r="B258" s="191"/>
      <c r="C258" s="184"/>
      <c r="D258" s="184"/>
      <c r="E258" s="185"/>
      <c r="F258" s="186"/>
    </row>
    <row r="259" spans="1:6" s="187" customFormat="1" x14ac:dyDescent="0.25">
      <c r="A259" s="190"/>
      <c r="B259" s="191"/>
      <c r="C259" s="184"/>
      <c r="D259" s="184"/>
      <c r="E259" s="185"/>
      <c r="F259" s="186"/>
    </row>
    <row r="260" spans="1:6" s="187" customFormat="1" x14ac:dyDescent="0.25">
      <c r="A260" s="190"/>
      <c r="B260" s="191"/>
      <c r="C260" s="184"/>
      <c r="D260" s="184"/>
      <c r="E260" s="185"/>
      <c r="F260" s="186"/>
    </row>
    <row r="261" spans="1:6" s="187" customFormat="1" x14ac:dyDescent="0.25">
      <c r="A261" s="190"/>
      <c r="B261" s="191"/>
      <c r="C261" s="184"/>
      <c r="D261" s="184"/>
      <c r="E261" s="185"/>
      <c r="F261" s="186"/>
    </row>
    <row r="262" spans="1:6" s="187" customFormat="1" x14ac:dyDescent="0.25">
      <c r="A262" s="190"/>
      <c r="B262" s="191"/>
      <c r="C262" s="184"/>
      <c r="D262" s="184"/>
      <c r="E262" s="185"/>
      <c r="F262" s="186"/>
    </row>
    <row r="263" spans="1:6" s="187" customFormat="1" x14ac:dyDescent="0.25">
      <c r="A263" s="190"/>
      <c r="B263" s="191"/>
      <c r="C263" s="184"/>
      <c r="D263" s="184"/>
      <c r="E263" s="185"/>
      <c r="F263" s="186"/>
    </row>
    <row r="264" spans="1:6" s="187" customFormat="1" x14ac:dyDescent="0.25">
      <c r="A264" s="190"/>
      <c r="B264" s="191"/>
      <c r="C264" s="184"/>
      <c r="D264" s="184"/>
      <c r="E264" s="185"/>
      <c r="F264" s="186"/>
    </row>
    <row r="265" spans="1:6" s="187" customFormat="1" x14ac:dyDescent="0.25">
      <c r="A265" s="190"/>
      <c r="B265" s="191"/>
      <c r="C265" s="184"/>
      <c r="D265" s="184"/>
      <c r="E265" s="185"/>
      <c r="F265" s="186"/>
    </row>
    <row r="266" spans="1:6" s="187" customFormat="1" x14ac:dyDescent="0.25">
      <c r="A266" s="190"/>
      <c r="B266" s="191"/>
      <c r="C266" s="184"/>
      <c r="D266" s="184"/>
      <c r="E266" s="185"/>
      <c r="F266" s="186"/>
    </row>
    <row r="267" spans="1:6" s="187" customFormat="1" x14ac:dyDescent="0.25">
      <c r="A267" s="190"/>
      <c r="B267" s="191"/>
      <c r="C267" s="184"/>
      <c r="D267" s="184"/>
      <c r="E267" s="185"/>
      <c r="F267" s="186"/>
    </row>
    <row r="268" spans="1:6" s="187" customFormat="1" x14ac:dyDescent="0.25">
      <c r="A268" s="190"/>
      <c r="B268" s="191"/>
      <c r="C268" s="184"/>
      <c r="D268" s="184"/>
      <c r="E268" s="185"/>
      <c r="F268" s="186"/>
    </row>
    <row r="269" spans="1:6" s="187" customFormat="1" x14ac:dyDescent="0.25">
      <c r="A269" s="190"/>
      <c r="B269" s="191"/>
      <c r="C269" s="184"/>
      <c r="D269" s="184"/>
      <c r="E269" s="185"/>
      <c r="F269" s="186"/>
    </row>
    <row r="270" spans="1:6" s="187" customFormat="1" x14ac:dyDescent="0.25">
      <c r="A270" s="190"/>
      <c r="B270" s="191"/>
      <c r="C270" s="184"/>
      <c r="D270" s="184"/>
      <c r="E270" s="185"/>
      <c r="F270" s="186"/>
    </row>
    <row r="271" spans="1:6" s="187" customFormat="1" x14ac:dyDescent="0.25">
      <c r="A271" s="190"/>
      <c r="B271" s="191"/>
      <c r="C271" s="184"/>
      <c r="D271" s="184"/>
      <c r="E271" s="185"/>
      <c r="F271" s="186"/>
    </row>
    <row r="272" spans="1:6" s="187" customFormat="1" x14ac:dyDescent="0.25">
      <c r="A272" s="190"/>
      <c r="B272" s="191"/>
      <c r="C272" s="184"/>
      <c r="D272" s="184"/>
      <c r="E272" s="185"/>
      <c r="F272" s="186"/>
    </row>
    <row r="273" spans="1:6" s="187" customFormat="1" x14ac:dyDescent="0.25">
      <c r="A273" s="190"/>
      <c r="B273" s="191"/>
      <c r="C273" s="184"/>
      <c r="D273" s="184"/>
      <c r="E273" s="185"/>
      <c r="F273" s="186"/>
    </row>
    <row r="274" spans="1:6" s="187" customFormat="1" x14ac:dyDescent="0.25">
      <c r="A274" s="190"/>
      <c r="B274" s="191"/>
      <c r="C274" s="184"/>
      <c r="D274" s="184"/>
      <c r="E274" s="185"/>
      <c r="F274" s="186"/>
    </row>
    <row r="275" spans="1:6" s="187" customFormat="1" x14ac:dyDescent="0.25">
      <c r="A275" s="190"/>
      <c r="B275" s="191"/>
      <c r="C275" s="184"/>
      <c r="D275" s="184"/>
      <c r="E275" s="185"/>
      <c r="F275" s="186"/>
    </row>
    <row r="276" spans="1:6" s="187" customFormat="1" x14ac:dyDescent="0.25">
      <c r="A276" s="190"/>
      <c r="B276" s="191"/>
      <c r="C276" s="184"/>
      <c r="D276" s="184"/>
      <c r="E276" s="185"/>
      <c r="F276" s="186"/>
    </row>
    <row r="277" spans="1:6" s="187" customFormat="1" x14ac:dyDescent="0.25">
      <c r="A277" s="190"/>
      <c r="B277" s="191"/>
      <c r="C277" s="184"/>
      <c r="D277" s="184"/>
      <c r="E277" s="185"/>
      <c r="F277" s="186"/>
    </row>
    <row r="278" spans="1:6" s="187" customFormat="1" x14ac:dyDescent="0.25">
      <c r="A278" s="190"/>
      <c r="B278" s="191"/>
      <c r="C278" s="184"/>
      <c r="D278" s="184"/>
      <c r="E278" s="185"/>
      <c r="F278" s="186"/>
    </row>
    <row r="279" spans="1:6" s="187" customFormat="1" x14ac:dyDescent="0.25">
      <c r="A279" s="190"/>
      <c r="B279" s="191"/>
      <c r="C279" s="184"/>
      <c r="D279" s="184"/>
      <c r="E279" s="185"/>
      <c r="F279" s="186"/>
    </row>
    <row r="280" spans="1:6" s="187" customFormat="1" x14ac:dyDescent="0.25">
      <c r="A280" s="190"/>
      <c r="B280" s="191"/>
      <c r="C280" s="184"/>
      <c r="D280" s="184"/>
      <c r="E280" s="185"/>
      <c r="F280" s="186"/>
    </row>
    <row r="281" spans="1:6" s="187" customFormat="1" x14ac:dyDescent="0.25">
      <c r="A281" s="190"/>
      <c r="B281" s="191"/>
      <c r="C281" s="184"/>
      <c r="D281" s="184"/>
      <c r="E281" s="185"/>
      <c r="F281" s="186"/>
    </row>
    <row r="282" spans="1:6" s="187" customFormat="1" x14ac:dyDescent="0.25">
      <c r="A282" s="190"/>
      <c r="B282" s="191"/>
      <c r="C282" s="184"/>
      <c r="D282" s="184"/>
      <c r="E282" s="185"/>
      <c r="F282" s="186"/>
    </row>
    <row r="283" spans="1:6" s="187" customFormat="1" x14ac:dyDescent="0.25">
      <c r="A283" s="190"/>
      <c r="B283" s="191"/>
      <c r="C283" s="184"/>
      <c r="D283" s="184"/>
      <c r="E283" s="185"/>
      <c r="F283" s="186"/>
    </row>
    <row r="284" spans="1:6" s="187" customFormat="1" x14ac:dyDescent="0.25">
      <c r="A284" s="190"/>
      <c r="B284" s="191"/>
      <c r="C284" s="184"/>
      <c r="D284" s="184"/>
      <c r="E284" s="185"/>
      <c r="F284" s="186"/>
    </row>
    <row r="285" spans="1:6" s="187" customFormat="1" x14ac:dyDescent="0.25">
      <c r="A285" s="190"/>
      <c r="B285" s="191"/>
      <c r="C285" s="184"/>
      <c r="D285" s="184"/>
      <c r="E285" s="185"/>
      <c r="F285" s="186"/>
    </row>
    <row r="286" spans="1:6" s="187" customFormat="1" x14ac:dyDescent="0.25">
      <c r="A286" s="190"/>
      <c r="B286" s="191"/>
      <c r="C286" s="184"/>
      <c r="D286" s="184"/>
      <c r="E286" s="185"/>
      <c r="F286" s="186"/>
    </row>
    <row r="287" spans="1:6" s="187" customFormat="1" x14ac:dyDescent="0.25">
      <c r="A287" s="190"/>
      <c r="B287" s="191"/>
      <c r="C287" s="184"/>
      <c r="D287" s="184"/>
      <c r="E287" s="185"/>
      <c r="F287" s="186"/>
    </row>
    <row r="288" spans="1:6" s="187" customFormat="1" x14ac:dyDescent="0.25">
      <c r="A288" s="190"/>
      <c r="B288" s="191"/>
      <c r="C288" s="184"/>
      <c r="D288" s="184"/>
      <c r="E288" s="185"/>
      <c r="F288" s="186"/>
    </row>
    <row r="289" spans="1:6" s="187" customFormat="1" x14ac:dyDescent="0.25">
      <c r="A289" s="190"/>
      <c r="B289" s="191"/>
      <c r="C289" s="184"/>
      <c r="D289" s="184"/>
      <c r="E289" s="185"/>
      <c r="F289" s="186"/>
    </row>
    <row r="290" spans="1:6" s="187" customFormat="1" x14ac:dyDescent="0.25">
      <c r="A290" s="190"/>
      <c r="B290" s="191"/>
      <c r="C290" s="184"/>
      <c r="D290" s="184"/>
      <c r="E290" s="185"/>
      <c r="F290" s="186"/>
    </row>
    <row r="291" spans="1:6" s="187" customFormat="1" x14ac:dyDescent="0.25">
      <c r="A291" s="190"/>
      <c r="B291" s="191"/>
      <c r="C291" s="184"/>
      <c r="D291" s="184"/>
      <c r="E291" s="185"/>
      <c r="F291" s="186"/>
    </row>
    <row r="292" spans="1:6" s="187" customFormat="1" x14ac:dyDescent="0.25">
      <c r="A292" s="190"/>
      <c r="B292" s="191"/>
      <c r="C292" s="184"/>
      <c r="D292" s="184"/>
      <c r="E292" s="185"/>
      <c r="F292" s="186"/>
    </row>
    <row r="293" spans="1:6" s="187" customFormat="1" x14ac:dyDescent="0.25">
      <c r="A293" s="190"/>
      <c r="B293" s="191"/>
      <c r="C293" s="184"/>
      <c r="D293" s="184"/>
      <c r="E293" s="185"/>
      <c r="F293" s="186"/>
    </row>
    <row r="294" spans="1:6" s="187" customFormat="1" x14ac:dyDescent="0.25">
      <c r="A294" s="190"/>
      <c r="B294" s="191"/>
      <c r="C294" s="184"/>
      <c r="D294" s="184"/>
      <c r="E294" s="185"/>
      <c r="F294" s="186"/>
    </row>
    <row r="295" spans="1:6" s="187" customFormat="1" x14ac:dyDescent="0.25">
      <c r="A295" s="190"/>
      <c r="B295" s="191"/>
      <c r="C295" s="184"/>
      <c r="D295" s="184"/>
      <c r="E295" s="185"/>
      <c r="F295" s="186"/>
    </row>
    <row r="296" spans="1:6" s="187" customFormat="1" x14ac:dyDescent="0.25">
      <c r="A296" s="190"/>
      <c r="B296" s="191"/>
      <c r="C296" s="184"/>
      <c r="D296" s="184"/>
      <c r="E296" s="185"/>
      <c r="F296" s="186"/>
    </row>
    <row r="297" spans="1:6" s="187" customFormat="1" x14ac:dyDescent="0.25">
      <c r="A297" s="190"/>
      <c r="B297" s="191"/>
      <c r="C297" s="184"/>
      <c r="D297" s="184"/>
      <c r="E297" s="185"/>
      <c r="F297" s="186"/>
    </row>
    <row r="298" spans="1:6" s="187" customFormat="1" x14ac:dyDescent="0.25">
      <c r="A298" s="190"/>
      <c r="B298" s="191"/>
      <c r="C298" s="184"/>
      <c r="D298" s="184"/>
      <c r="E298" s="185"/>
      <c r="F298" s="186"/>
    </row>
    <row r="299" spans="1:6" s="187" customFormat="1" x14ac:dyDescent="0.25">
      <c r="A299" s="190"/>
      <c r="B299" s="191"/>
      <c r="C299" s="184"/>
      <c r="D299" s="184"/>
      <c r="E299" s="185"/>
      <c r="F299" s="186"/>
    </row>
    <row r="300" spans="1:6" s="187" customFormat="1" x14ac:dyDescent="0.25">
      <c r="A300" s="190"/>
      <c r="B300" s="191"/>
      <c r="C300" s="184"/>
      <c r="D300" s="184"/>
      <c r="E300" s="185"/>
      <c r="F300" s="186"/>
    </row>
    <row r="301" spans="1:6" s="187" customFormat="1" x14ac:dyDescent="0.25">
      <c r="A301" s="190"/>
      <c r="B301" s="191"/>
      <c r="C301" s="184"/>
      <c r="D301" s="184"/>
      <c r="E301" s="185"/>
      <c r="F301" s="186"/>
    </row>
    <row r="302" spans="1:6" s="187" customFormat="1" x14ac:dyDescent="0.25">
      <c r="A302" s="190"/>
      <c r="B302" s="191"/>
      <c r="C302" s="184"/>
      <c r="D302" s="184"/>
      <c r="E302" s="185"/>
      <c r="F302" s="186"/>
    </row>
    <row r="303" spans="1:6" s="187" customFormat="1" x14ac:dyDescent="0.25">
      <c r="A303" s="190"/>
      <c r="B303" s="191"/>
      <c r="C303" s="184"/>
      <c r="D303" s="184"/>
      <c r="E303" s="185"/>
      <c r="F303" s="186"/>
    </row>
    <row r="304" spans="1:6" s="187" customFormat="1" x14ac:dyDescent="0.25">
      <c r="A304" s="190"/>
      <c r="B304" s="191"/>
      <c r="C304" s="184"/>
      <c r="D304" s="184"/>
      <c r="E304" s="185"/>
      <c r="F304" s="186"/>
    </row>
    <row r="305" spans="1:6" s="187" customFormat="1" x14ac:dyDescent="0.25">
      <c r="A305" s="190"/>
      <c r="B305" s="191"/>
      <c r="C305" s="184"/>
      <c r="D305" s="184"/>
      <c r="E305" s="185"/>
      <c r="F305" s="186"/>
    </row>
    <row r="306" spans="1:6" s="187" customFormat="1" x14ac:dyDescent="0.25">
      <c r="A306" s="190"/>
      <c r="B306" s="191"/>
      <c r="C306" s="184"/>
      <c r="D306" s="184"/>
      <c r="E306" s="185"/>
      <c r="F306" s="186"/>
    </row>
    <row r="307" spans="1:6" s="187" customFormat="1" x14ac:dyDescent="0.25">
      <c r="A307" s="190"/>
      <c r="B307" s="191"/>
      <c r="C307" s="184"/>
      <c r="D307" s="184"/>
      <c r="E307" s="185"/>
      <c r="F307" s="186"/>
    </row>
    <row r="308" spans="1:6" s="187" customFormat="1" x14ac:dyDescent="0.25">
      <c r="A308" s="190"/>
      <c r="B308" s="191"/>
      <c r="C308" s="184"/>
      <c r="D308" s="184"/>
      <c r="E308" s="185"/>
      <c r="F308" s="186"/>
    </row>
    <row r="309" spans="1:6" s="187" customFormat="1" x14ac:dyDescent="0.25">
      <c r="A309" s="190"/>
      <c r="B309" s="191"/>
      <c r="C309" s="184"/>
      <c r="D309" s="184"/>
      <c r="E309" s="185"/>
      <c r="F309" s="186"/>
    </row>
    <row r="310" spans="1:6" s="187" customFormat="1" x14ac:dyDescent="0.25">
      <c r="A310" s="190"/>
      <c r="B310" s="191"/>
      <c r="C310" s="184"/>
      <c r="D310" s="184"/>
      <c r="E310" s="185"/>
      <c r="F310" s="186"/>
    </row>
    <row r="311" spans="1:6" s="187" customFormat="1" x14ac:dyDescent="0.25">
      <c r="A311" s="190"/>
      <c r="B311" s="191"/>
      <c r="C311" s="184"/>
      <c r="D311" s="184"/>
      <c r="E311" s="185"/>
      <c r="F311" s="186"/>
    </row>
    <row r="312" spans="1:6" s="187" customFormat="1" x14ac:dyDescent="0.25">
      <c r="A312" s="190"/>
      <c r="B312" s="191"/>
      <c r="C312" s="184"/>
      <c r="D312" s="184"/>
      <c r="E312" s="185"/>
      <c r="F312" s="186"/>
    </row>
    <row r="313" spans="1:6" s="187" customFormat="1" x14ac:dyDescent="0.25">
      <c r="A313" s="190"/>
      <c r="B313" s="191"/>
      <c r="C313" s="184"/>
      <c r="D313" s="184"/>
      <c r="E313" s="185"/>
      <c r="F313" s="186"/>
    </row>
    <row r="314" spans="1:6" s="187" customFormat="1" x14ac:dyDescent="0.25">
      <c r="A314" s="190"/>
      <c r="B314" s="191"/>
      <c r="C314" s="184"/>
      <c r="D314" s="184"/>
      <c r="E314" s="185"/>
      <c r="F314" s="186"/>
    </row>
    <row r="315" spans="1:6" s="187" customFormat="1" x14ac:dyDescent="0.25">
      <c r="A315" s="190"/>
      <c r="B315" s="191"/>
      <c r="C315" s="184"/>
      <c r="D315" s="184"/>
      <c r="E315" s="185"/>
      <c r="F315" s="186"/>
    </row>
    <row r="316" spans="1:6" s="187" customFormat="1" x14ac:dyDescent="0.25">
      <c r="A316" s="190"/>
      <c r="B316" s="191"/>
      <c r="C316" s="184"/>
      <c r="D316" s="184"/>
      <c r="E316" s="185"/>
      <c r="F316" s="186"/>
    </row>
    <row r="317" spans="1:6" s="187" customFormat="1" x14ac:dyDescent="0.25">
      <c r="A317" s="190"/>
      <c r="B317" s="191"/>
      <c r="C317" s="184"/>
      <c r="D317" s="184"/>
      <c r="E317" s="185"/>
      <c r="F317" s="186"/>
    </row>
    <row r="318" spans="1:6" s="187" customFormat="1" x14ac:dyDescent="0.25">
      <c r="A318" s="190"/>
      <c r="B318" s="191"/>
      <c r="C318" s="184"/>
      <c r="D318" s="184"/>
      <c r="E318" s="185"/>
      <c r="F318" s="186"/>
    </row>
    <row r="319" spans="1:6" s="187" customFormat="1" x14ac:dyDescent="0.25">
      <c r="A319" s="190"/>
      <c r="B319" s="191"/>
      <c r="C319" s="184"/>
      <c r="D319" s="184"/>
      <c r="E319" s="185"/>
      <c r="F319" s="186"/>
    </row>
    <row r="320" spans="1:6" s="187" customFormat="1" x14ac:dyDescent="0.25">
      <c r="A320" s="190"/>
      <c r="B320" s="191"/>
      <c r="C320" s="184"/>
      <c r="D320" s="184"/>
      <c r="E320" s="185"/>
      <c r="F320" s="186"/>
    </row>
    <row r="321" spans="1:6" s="187" customFormat="1" x14ac:dyDescent="0.25">
      <c r="A321" s="190"/>
      <c r="B321" s="191"/>
      <c r="C321" s="184"/>
      <c r="D321" s="184"/>
      <c r="E321" s="185"/>
      <c r="F321" s="186"/>
    </row>
    <row r="322" spans="1:6" s="187" customFormat="1" x14ac:dyDescent="0.25">
      <c r="A322" s="190"/>
      <c r="B322" s="191"/>
      <c r="C322" s="184"/>
      <c r="D322" s="184"/>
      <c r="E322" s="185"/>
      <c r="F322" s="186"/>
    </row>
    <row r="323" spans="1:6" s="187" customFormat="1" x14ac:dyDescent="0.25">
      <c r="A323" s="190"/>
      <c r="B323" s="191"/>
      <c r="C323" s="184"/>
      <c r="D323" s="184"/>
      <c r="E323" s="185"/>
      <c r="F323" s="186"/>
    </row>
    <row r="324" spans="1:6" s="187" customFormat="1" x14ac:dyDescent="0.25">
      <c r="A324" s="190"/>
      <c r="B324" s="191"/>
      <c r="C324" s="184"/>
      <c r="D324" s="184"/>
      <c r="E324" s="185"/>
      <c r="F324" s="186"/>
    </row>
    <row r="325" spans="1:6" s="187" customFormat="1" x14ac:dyDescent="0.25">
      <c r="A325" s="190"/>
      <c r="B325" s="191"/>
      <c r="C325" s="184"/>
      <c r="D325" s="184"/>
      <c r="E325" s="185"/>
      <c r="F325" s="186"/>
    </row>
    <row r="326" spans="1:6" s="187" customFormat="1" x14ac:dyDescent="0.25">
      <c r="A326" s="190"/>
      <c r="B326" s="191"/>
      <c r="C326" s="184"/>
      <c r="D326" s="184"/>
      <c r="E326" s="185"/>
      <c r="F326" s="186"/>
    </row>
    <row r="327" spans="1:6" s="187" customFormat="1" x14ac:dyDescent="0.25">
      <c r="A327" s="190"/>
      <c r="B327" s="191"/>
      <c r="C327" s="184"/>
      <c r="D327" s="184"/>
      <c r="E327" s="185"/>
      <c r="F327" s="186"/>
    </row>
    <row r="328" spans="1:6" s="187" customFormat="1" x14ac:dyDescent="0.25">
      <c r="A328" s="190"/>
      <c r="B328" s="191"/>
      <c r="C328" s="184"/>
      <c r="D328" s="184"/>
      <c r="E328" s="185"/>
      <c r="F328" s="186"/>
    </row>
    <row r="329" spans="1:6" s="187" customFormat="1" x14ac:dyDescent="0.25">
      <c r="A329" s="190"/>
      <c r="B329" s="191"/>
      <c r="C329" s="184"/>
      <c r="D329" s="184"/>
      <c r="E329" s="185"/>
      <c r="F329" s="186"/>
    </row>
    <row r="330" spans="1:6" s="187" customFormat="1" x14ac:dyDescent="0.25">
      <c r="A330" s="190"/>
      <c r="B330" s="191"/>
      <c r="C330" s="184"/>
      <c r="D330" s="184"/>
      <c r="E330" s="185"/>
      <c r="F330" s="186"/>
    </row>
    <row r="331" spans="1:6" s="187" customFormat="1" x14ac:dyDescent="0.25">
      <c r="A331" s="190"/>
      <c r="B331" s="191"/>
      <c r="C331" s="184"/>
      <c r="D331" s="184"/>
      <c r="E331" s="185"/>
      <c r="F331" s="186"/>
    </row>
    <row r="332" spans="1:6" s="187" customFormat="1" x14ac:dyDescent="0.25">
      <c r="A332" s="190"/>
      <c r="B332" s="191"/>
      <c r="C332" s="184"/>
      <c r="D332" s="184"/>
      <c r="E332" s="185"/>
      <c r="F332" s="186"/>
    </row>
    <row r="333" spans="1:6" s="187" customFormat="1" x14ac:dyDescent="0.25">
      <c r="A333" s="190"/>
      <c r="B333" s="191"/>
      <c r="C333" s="184"/>
      <c r="D333" s="184"/>
      <c r="E333" s="185"/>
      <c r="F333" s="186"/>
    </row>
    <row r="334" spans="1:6" s="187" customFormat="1" x14ac:dyDescent="0.25">
      <c r="A334" s="190"/>
      <c r="B334" s="191"/>
      <c r="C334" s="184"/>
      <c r="D334" s="184"/>
      <c r="E334" s="185"/>
      <c r="F334" s="186"/>
    </row>
    <row r="335" spans="1:6" s="187" customFormat="1" x14ac:dyDescent="0.25">
      <c r="A335" s="190"/>
      <c r="B335" s="191"/>
      <c r="C335" s="184"/>
      <c r="D335" s="184"/>
      <c r="E335" s="185"/>
      <c r="F335" s="186"/>
    </row>
    <row r="336" spans="1:6" s="187" customFormat="1" x14ac:dyDescent="0.25">
      <c r="A336" s="190"/>
      <c r="B336" s="191"/>
      <c r="C336" s="184"/>
      <c r="D336" s="184"/>
      <c r="E336" s="185"/>
      <c r="F336" s="186"/>
    </row>
    <row r="337" spans="1:6" s="187" customFormat="1" x14ac:dyDescent="0.25">
      <c r="A337" s="190"/>
      <c r="B337" s="191"/>
      <c r="C337" s="184"/>
      <c r="D337" s="184"/>
      <c r="E337" s="185"/>
      <c r="F337" s="186"/>
    </row>
    <row r="338" spans="1:6" s="187" customFormat="1" x14ac:dyDescent="0.25">
      <c r="A338" s="190"/>
      <c r="B338" s="191"/>
      <c r="C338" s="184"/>
      <c r="D338" s="184"/>
      <c r="E338" s="185"/>
      <c r="F338" s="186"/>
    </row>
    <row r="339" spans="1:6" s="187" customFormat="1" x14ac:dyDescent="0.25">
      <c r="A339" s="190"/>
      <c r="B339" s="191"/>
      <c r="C339" s="184"/>
      <c r="D339" s="184"/>
      <c r="E339" s="185"/>
      <c r="F339" s="186"/>
    </row>
    <row r="340" spans="1:6" s="187" customFormat="1" x14ac:dyDescent="0.25">
      <c r="A340" s="190"/>
      <c r="B340" s="191"/>
      <c r="C340" s="184"/>
      <c r="D340" s="184"/>
      <c r="E340" s="185"/>
      <c r="F340" s="186"/>
    </row>
    <row r="341" spans="1:6" s="187" customFormat="1" x14ac:dyDescent="0.25">
      <c r="A341" s="190"/>
      <c r="B341" s="191"/>
      <c r="C341" s="184"/>
      <c r="D341" s="184"/>
      <c r="E341" s="185"/>
      <c r="F341" s="186"/>
    </row>
    <row r="342" spans="1:6" s="187" customFormat="1" x14ac:dyDescent="0.25">
      <c r="A342" s="190"/>
      <c r="B342" s="191"/>
      <c r="C342" s="184"/>
      <c r="D342" s="184"/>
      <c r="E342" s="185"/>
      <c r="F342" s="186"/>
    </row>
    <row r="343" spans="1:6" s="187" customFormat="1" x14ac:dyDescent="0.25">
      <c r="A343" s="190"/>
      <c r="B343" s="191"/>
      <c r="C343" s="184"/>
      <c r="D343" s="184"/>
      <c r="E343" s="185"/>
      <c r="F343" s="186"/>
    </row>
    <row r="344" spans="1:6" s="187" customFormat="1" x14ac:dyDescent="0.25">
      <c r="A344" s="190"/>
      <c r="B344" s="191"/>
      <c r="C344" s="184"/>
      <c r="D344" s="184"/>
      <c r="E344" s="185"/>
      <c r="F344" s="186"/>
    </row>
    <row r="345" spans="1:6" s="187" customFormat="1" x14ac:dyDescent="0.25">
      <c r="A345" s="190"/>
      <c r="B345" s="191"/>
      <c r="C345" s="184"/>
      <c r="D345" s="184"/>
      <c r="E345" s="185"/>
      <c r="F345" s="186"/>
    </row>
    <row r="346" spans="1:6" s="187" customFormat="1" x14ac:dyDescent="0.25">
      <c r="A346" s="190"/>
      <c r="B346" s="191"/>
      <c r="C346" s="184"/>
      <c r="D346" s="184"/>
      <c r="E346" s="185"/>
      <c r="F346" s="186"/>
    </row>
    <row r="347" spans="1:6" s="187" customFormat="1" x14ac:dyDescent="0.25">
      <c r="A347" s="190"/>
      <c r="B347" s="191"/>
      <c r="C347" s="184"/>
      <c r="D347" s="184"/>
      <c r="E347" s="185"/>
      <c r="F347" s="186"/>
    </row>
    <row r="348" spans="1:6" s="187" customFormat="1" x14ac:dyDescent="0.25">
      <c r="A348" s="190"/>
      <c r="B348" s="191"/>
      <c r="C348" s="184"/>
      <c r="D348" s="184"/>
      <c r="E348" s="185"/>
      <c r="F348" s="186"/>
    </row>
    <row r="349" spans="1:6" s="187" customFormat="1" x14ac:dyDescent="0.25">
      <c r="A349" s="190"/>
      <c r="B349" s="191"/>
      <c r="C349" s="184"/>
      <c r="D349" s="184"/>
      <c r="E349" s="185"/>
      <c r="F349" s="186"/>
    </row>
    <row r="350" spans="1:6" s="187" customFormat="1" x14ac:dyDescent="0.25">
      <c r="A350" s="190"/>
      <c r="B350" s="191"/>
      <c r="C350" s="184"/>
      <c r="D350" s="184"/>
      <c r="E350" s="185"/>
      <c r="F350" s="186"/>
    </row>
    <row r="351" spans="1:6" s="187" customFormat="1" x14ac:dyDescent="0.25">
      <c r="A351" s="190"/>
      <c r="B351" s="191"/>
      <c r="C351" s="184"/>
      <c r="D351" s="184"/>
      <c r="E351" s="185"/>
      <c r="F351" s="186"/>
    </row>
    <row r="352" spans="1:6" s="187" customFormat="1" x14ac:dyDescent="0.25">
      <c r="A352" s="190"/>
      <c r="B352" s="191"/>
      <c r="C352" s="184"/>
      <c r="D352" s="184"/>
      <c r="E352" s="185"/>
      <c r="F352" s="186"/>
    </row>
    <row r="353" spans="1:6" s="187" customFormat="1" x14ac:dyDescent="0.25">
      <c r="A353" s="190"/>
      <c r="B353" s="191"/>
      <c r="C353" s="184"/>
      <c r="D353" s="184"/>
      <c r="E353" s="185"/>
      <c r="F353" s="186"/>
    </row>
    <row r="354" spans="1:6" s="187" customFormat="1" x14ac:dyDescent="0.25">
      <c r="A354" s="190"/>
      <c r="B354" s="191"/>
      <c r="C354" s="184"/>
      <c r="D354" s="184"/>
      <c r="E354" s="185"/>
      <c r="F354" s="186"/>
    </row>
    <row r="355" spans="1:6" s="187" customFormat="1" x14ac:dyDescent="0.25">
      <c r="A355" s="190"/>
      <c r="B355" s="191"/>
      <c r="C355" s="184"/>
      <c r="D355" s="184"/>
      <c r="E355" s="185"/>
      <c r="F355" s="186"/>
    </row>
    <row r="356" spans="1:6" s="187" customFormat="1" x14ac:dyDescent="0.25">
      <c r="A356" s="190"/>
      <c r="B356" s="191"/>
      <c r="C356" s="184"/>
      <c r="D356" s="184"/>
      <c r="E356" s="185"/>
      <c r="F356" s="186"/>
    </row>
    <row r="357" spans="1:6" s="187" customFormat="1" x14ac:dyDescent="0.25">
      <c r="A357" s="190"/>
      <c r="B357" s="191"/>
      <c r="C357" s="184"/>
      <c r="D357" s="184"/>
      <c r="E357" s="185"/>
      <c r="F357" s="186"/>
    </row>
    <row r="358" spans="1:6" s="187" customFormat="1" x14ac:dyDescent="0.25">
      <c r="A358" s="190"/>
      <c r="B358" s="191"/>
      <c r="C358" s="184"/>
      <c r="D358" s="184"/>
      <c r="E358" s="185"/>
      <c r="F358" s="186"/>
    </row>
    <row r="359" spans="1:6" s="187" customFormat="1" x14ac:dyDescent="0.25">
      <c r="A359" s="190"/>
      <c r="B359" s="191"/>
      <c r="C359" s="184"/>
      <c r="D359" s="184"/>
      <c r="E359" s="185"/>
      <c r="F359" s="186"/>
    </row>
    <row r="360" spans="1:6" s="187" customFormat="1" x14ac:dyDescent="0.25">
      <c r="A360" s="190"/>
      <c r="B360" s="191"/>
      <c r="C360" s="184"/>
      <c r="D360" s="184"/>
      <c r="E360" s="185"/>
      <c r="F360" s="186"/>
    </row>
    <row r="361" spans="1:6" s="187" customFormat="1" x14ac:dyDescent="0.25">
      <c r="A361" s="190"/>
      <c r="B361" s="191"/>
      <c r="C361" s="184"/>
      <c r="D361" s="184"/>
      <c r="E361" s="185"/>
      <c r="F361" s="186"/>
    </row>
    <row r="362" spans="1:6" s="187" customFormat="1" x14ac:dyDescent="0.25">
      <c r="A362" s="190"/>
      <c r="B362" s="191"/>
      <c r="C362" s="184"/>
      <c r="D362" s="184"/>
      <c r="E362" s="185"/>
      <c r="F362" s="186"/>
    </row>
    <row r="363" spans="1:6" s="187" customFormat="1" x14ac:dyDescent="0.25">
      <c r="A363" s="190"/>
      <c r="B363" s="191"/>
      <c r="C363" s="184"/>
      <c r="D363" s="184"/>
      <c r="E363" s="185"/>
      <c r="F363" s="186"/>
    </row>
    <row r="364" spans="1:6" s="187" customFormat="1" x14ac:dyDescent="0.25">
      <c r="A364" s="190"/>
      <c r="B364" s="191"/>
      <c r="C364" s="184"/>
      <c r="D364" s="184"/>
      <c r="E364" s="185"/>
      <c r="F364" s="186"/>
    </row>
    <row r="365" spans="1:6" s="187" customFormat="1" x14ac:dyDescent="0.25">
      <c r="A365" s="190"/>
      <c r="B365" s="191"/>
      <c r="C365" s="184"/>
      <c r="D365" s="184"/>
      <c r="E365" s="185"/>
      <c r="F365" s="186"/>
    </row>
    <row r="366" spans="1:6" s="187" customFormat="1" x14ac:dyDescent="0.25">
      <c r="A366" s="190"/>
      <c r="B366" s="191"/>
      <c r="C366" s="184"/>
      <c r="D366" s="184"/>
      <c r="E366" s="185"/>
      <c r="F366" s="186"/>
    </row>
    <row r="367" spans="1:6" s="187" customFormat="1" x14ac:dyDescent="0.25">
      <c r="A367" s="190"/>
      <c r="B367" s="191"/>
      <c r="C367" s="184"/>
      <c r="D367" s="184"/>
      <c r="E367" s="185"/>
      <c r="F367" s="186"/>
    </row>
    <row r="368" spans="1:6" s="187" customFormat="1" x14ac:dyDescent="0.25">
      <c r="A368" s="190"/>
      <c r="B368" s="191"/>
      <c r="C368" s="184"/>
      <c r="D368" s="184"/>
      <c r="E368" s="185"/>
      <c r="F368" s="186"/>
    </row>
    <row r="369" spans="1:6" s="187" customFormat="1" x14ac:dyDescent="0.25">
      <c r="A369" s="190"/>
      <c r="B369" s="191"/>
      <c r="C369" s="184"/>
      <c r="D369" s="184"/>
      <c r="E369" s="185"/>
      <c r="F369" s="186"/>
    </row>
    <row r="370" spans="1:6" s="187" customFormat="1" x14ac:dyDescent="0.25">
      <c r="A370" s="190"/>
      <c r="B370" s="191"/>
      <c r="C370" s="184"/>
      <c r="D370" s="184"/>
      <c r="E370" s="185"/>
      <c r="F370" s="186"/>
    </row>
    <row r="371" spans="1:6" s="187" customFormat="1" x14ac:dyDescent="0.25">
      <c r="A371" s="190"/>
      <c r="B371" s="191"/>
      <c r="C371" s="184"/>
      <c r="D371" s="184"/>
      <c r="E371" s="185"/>
      <c r="F371" s="186"/>
    </row>
    <row r="372" spans="1:6" s="187" customFormat="1" x14ac:dyDescent="0.25">
      <c r="A372" s="190"/>
      <c r="B372" s="191"/>
      <c r="C372" s="184"/>
      <c r="D372" s="184"/>
      <c r="E372" s="185"/>
      <c r="F372" s="186"/>
    </row>
    <row r="373" spans="1:6" s="187" customFormat="1" x14ac:dyDescent="0.25">
      <c r="A373" s="190"/>
      <c r="B373" s="191"/>
      <c r="C373" s="184"/>
      <c r="D373" s="184"/>
      <c r="E373" s="185"/>
      <c r="F373" s="186"/>
    </row>
    <row r="374" spans="1:6" s="187" customFormat="1" x14ac:dyDescent="0.25">
      <c r="A374" s="190"/>
      <c r="B374" s="191"/>
      <c r="C374" s="184"/>
      <c r="D374" s="184"/>
      <c r="E374" s="185"/>
      <c r="F374" s="186"/>
    </row>
    <row r="375" spans="1:6" s="187" customFormat="1" x14ac:dyDescent="0.25">
      <c r="A375" s="190"/>
      <c r="B375" s="191"/>
      <c r="C375" s="184"/>
      <c r="D375" s="184"/>
      <c r="E375" s="185"/>
      <c r="F375" s="186"/>
    </row>
    <row r="376" spans="1:6" s="187" customFormat="1" x14ac:dyDescent="0.25">
      <c r="A376" s="190"/>
      <c r="B376" s="191"/>
      <c r="C376" s="184"/>
      <c r="D376" s="184"/>
      <c r="E376" s="185"/>
      <c r="F376" s="186"/>
    </row>
    <row r="377" spans="1:6" s="187" customFormat="1" x14ac:dyDescent="0.25">
      <c r="A377" s="190"/>
      <c r="B377" s="191"/>
      <c r="C377" s="184"/>
      <c r="D377" s="184"/>
      <c r="E377" s="185"/>
      <c r="F377" s="186"/>
    </row>
    <row r="378" spans="1:6" s="187" customFormat="1" x14ac:dyDescent="0.25">
      <c r="A378" s="190"/>
      <c r="B378" s="191"/>
      <c r="C378" s="184"/>
      <c r="D378" s="184"/>
      <c r="E378" s="185"/>
      <c r="F378" s="186"/>
    </row>
    <row r="379" spans="1:6" s="187" customFormat="1" x14ac:dyDescent="0.25">
      <c r="A379" s="190"/>
      <c r="B379" s="191"/>
      <c r="C379" s="184"/>
      <c r="D379" s="184"/>
      <c r="E379" s="185"/>
      <c r="F379" s="186"/>
    </row>
    <row r="380" spans="1:6" s="187" customFormat="1" x14ac:dyDescent="0.25">
      <c r="A380" s="190"/>
      <c r="B380" s="191"/>
      <c r="C380" s="184"/>
      <c r="D380" s="184"/>
      <c r="E380" s="185"/>
      <c r="F380" s="186"/>
    </row>
    <row r="381" spans="1:6" s="187" customFormat="1" x14ac:dyDescent="0.25">
      <c r="A381" s="190"/>
      <c r="B381" s="191"/>
      <c r="C381" s="184"/>
      <c r="D381" s="184"/>
      <c r="E381" s="185"/>
      <c r="F381" s="186"/>
    </row>
    <row r="382" spans="1:6" s="187" customFormat="1" x14ac:dyDescent="0.25">
      <c r="A382" s="190"/>
      <c r="B382" s="191"/>
      <c r="C382" s="184"/>
      <c r="D382" s="184"/>
      <c r="E382" s="185"/>
      <c r="F382" s="186"/>
    </row>
    <row r="383" spans="1:6" s="187" customFormat="1" x14ac:dyDescent="0.25">
      <c r="A383" s="190"/>
      <c r="B383" s="191"/>
      <c r="C383" s="184"/>
      <c r="D383" s="184"/>
      <c r="E383" s="185"/>
      <c r="F383" s="186"/>
    </row>
    <row r="384" spans="1:6" s="187" customFormat="1" x14ac:dyDescent="0.25">
      <c r="A384" s="190"/>
      <c r="B384" s="191"/>
      <c r="C384" s="184"/>
      <c r="D384" s="184"/>
      <c r="E384" s="185"/>
      <c r="F384" s="186"/>
    </row>
    <row r="385" spans="1:6" s="187" customFormat="1" x14ac:dyDescent="0.25">
      <c r="A385" s="190"/>
      <c r="B385" s="191"/>
      <c r="C385" s="184"/>
      <c r="D385" s="184"/>
      <c r="E385" s="185"/>
      <c r="F385" s="186"/>
    </row>
    <row r="386" spans="1:6" s="187" customFormat="1" x14ac:dyDescent="0.25">
      <c r="A386" s="190"/>
      <c r="B386" s="191"/>
      <c r="C386" s="184"/>
      <c r="D386" s="184"/>
      <c r="E386" s="185"/>
      <c r="F386" s="186"/>
    </row>
    <row r="387" spans="1:6" s="187" customFormat="1" x14ac:dyDescent="0.25">
      <c r="A387" s="190"/>
      <c r="B387" s="191"/>
      <c r="C387" s="184"/>
      <c r="D387" s="184"/>
      <c r="E387" s="185"/>
      <c r="F387" s="186"/>
    </row>
    <row r="388" spans="1:6" s="187" customFormat="1" x14ac:dyDescent="0.25">
      <c r="A388" s="190"/>
      <c r="B388" s="191"/>
      <c r="C388" s="184"/>
      <c r="D388" s="184"/>
      <c r="E388" s="185"/>
      <c r="F388" s="186"/>
    </row>
    <row r="389" spans="1:6" s="187" customFormat="1" x14ac:dyDescent="0.25">
      <c r="A389" s="190"/>
      <c r="B389" s="191"/>
      <c r="C389" s="184"/>
      <c r="D389" s="184"/>
      <c r="E389" s="185"/>
      <c r="F389" s="186"/>
    </row>
    <row r="390" spans="1:6" s="187" customFormat="1" x14ac:dyDescent="0.25">
      <c r="A390" s="190"/>
      <c r="B390" s="191"/>
      <c r="C390" s="184"/>
      <c r="D390" s="184"/>
      <c r="E390" s="185"/>
      <c r="F390" s="186"/>
    </row>
    <row r="391" spans="1:6" s="187" customFormat="1" x14ac:dyDescent="0.25">
      <c r="A391" s="190"/>
      <c r="B391" s="191"/>
      <c r="C391" s="184"/>
      <c r="D391" s="184"/>
      <c r="E391" s="185"/>
      <c r="F391" s="186"/>
    </row>
    <row r="392" spans="1:6" s="187" customFormat="1" x14ac:dyDescent="0.25">
      <c r="A392" s="190"/>
      <c r="B392" s="191"/>
      <c r="C392" s="184"/>
      <c r="D392" s="184"/>
      <c r="E392" s="185"/>
      <c r="F392" s="186"/>
    </row>
    <row r="393" spans="1:6" s="187" customFormat="1" x14ac:dyDescent="0.25">
      <c r="A393" s="190"/>
      <c r="B393" s="191"/>
      <c r="C393" s="184"/>
      <c r="D393" s="184"/>
      <c r="E393" s="185"/>
      <c r="F393" s="186"/>
    </row>
    <row r="394" spans="1:6" s="187" customFormat="1" x14ac:dyDescent="0.25">
      <c r="A394" s="190"/>
      <c r="B394" s="191"/>
      <c r="C394" s="184"/>
      <c r="D394" s="184"/>
      <c r="E394" s="185"/>
      <c r="F394" s="186"/>
    </row>
    <row r="395" spans="1:6" s="187" customFormat="1" x14ac:dyDescent="0.25">
      <c r="A395" s="190"/>
      <c r="B395" s="191"/>
      <c r="C395" s="184"/>
      <c r="D395" s="184"/>
      <c r="E395" s="185"/>
      <c r="F395" s="186"/>
    </row>
    <row r="396" spans="1:6" s="187" customFormat="1" x14ac:dyDescent="0.25">
      <c r="A396" s="190"/>
      <c r="B396" s="191"/>
      <c r="C396" s="184"/>
      <c r="D396" s="184"/>
      <c r="E396" s="185"/>
      <c r="F396" s="186"/>
    </row>
    <row r="397" spans="1:6" s="187" customFormat="1" x14ac:dyDescent="0.25">
      <c r="A397" s="190"/>
      <c r="B397" s="191"/>
      <c r="C397" s="184"/>
      <c r="D397" s="184"/>
      <c r="E397" s="185"/>
      <c r="F397" s="186"/>
    </row>
    <row r="398" spans="1:6" s="187" customFormat="1" x14ac:dyDescent="0.25">
      <c r="A398" s="190"/>
      <c r="B398" s="191"/>
      <c r="C398" s="184"/>
      <c r="D398" s="184"/>
      <c r="E398" s="185"/>
      <c r="F398" s="186"/>
    </row>
    <row r="399" spans="1:6" s="187" customFormat="1" x14ac:dyDescent="0.25">
      <c r="A399" s="190"/>
      <c r="B399" s="191"/>
      <c r="C399" s="184"/>
      <c r="D399" s="184"/>
      <c r="E399" s="185"/>
      <c r="F399" s="186"/>
    </row>
    <row r="400" spans="1:6" s="187" customFormat="1" x14ac:dyDescent="0.25">
      <c r="A400" s="190"/>
      <c r="B400" s="191"/>
      <c r="C400" s="184"/>
      <c r="D400" s="184"/>
      <c r="E400" s="185"/>
      <c r="F400" s="186"/>
    </row>
    <row r="401" spans="1:6" s="187" customFormat="1" x14ac:dyDescent="0.25">
      <c r="A401" s="190"/>
      <c r="B401" s="191"/>
      <c r="C401" s="184"/>
      <c r="D401" s="184"/>
      <c r="E401" s="185"/>
      <c r="F401" s="186"/>
    </row>
    <row r="402" spans="1:6" s="187" customFormat="1" x14ac:dyDescent="0.25">
      <c r="A402" s="190"/>
      <c r="B402" s="191"/>
      <c r="C402" s="184"/>
      <c r="D402" s="184"/>
      <c r="E402" s="185"/>
      <c r="F402" s="186"/>
    </row>
    <row r="403" spans="1:6" s="187" customFormat="1" x14ac:dyDescent="0.25">
      <c r="A403" s="190"/>
      <c r="B403" s="191"/>
      <c r="C403" s="184"/>
      <c r="D403" s="184"/>
      <c r="E403" s="185"/>
      <c r="F403" s="186"/>
    </row>
    <row r="404" spans="1:6" s="187" customFormat="1" x14ac:dyDescent="0.25">
      <c r="A404" s="190"/>
      <c r="B404" s="191"/>
      <c r="C404" s="184"/>
      <c r="D404" s="184"/>
      <c r="E404" s="185"/>
      <c r="F404" s="186"/>
    </row>
    <row r="405" spans="1:6" s="187" customFormat="1" x14ac:dyDescent="0.25">
      <c r="A405" s="190"/>
      <c r="B405" s="191"/>
      <c r="C405" s="184"/>
      <c r="D405" s="184"/>
      <c r="E405" s="185"/>
      <c r="F405" s="186"/>
    </row>
    <row r="406" spans="1:6" s="187" customFormat="1" x14ac:dyDescent="0.25">
      <c r="A406" s="190"/>
      <c r="B406" s="191"/>
      <c r="C406" s="184"/>
      <c r="D406" s="184"/>
      <c r="E406" s="185"/>
      <c r="F406" s="186"/>
    </row>
    <row r="407" spans="1:6" s="187" customFormat="1" x14ac:dyDescent="0.25">
      <c r="A407" s="190"/>
      <c r="B407" s="191"/>
      <c r="C407" s="184"/>
      <c r="D407" s="184"/>
      <c r="E407" s="185"/>
      <c r="F407" s="186"/>
    </row>
    <row r="408" spans="1:6" s="187" customFormat="1" x14ac:dyDescent="0.25">
      <c r="A408" s="190"/>
      <c r="B408" s="191"/>
      <c r="C408" s="184"/>
      <c r="D408" s="184"/>
      <c r="E408" s="185"/>
      <c r="F408" s="186"/>
    </row>
    <row r="409" spans="1:6" s="187" customFormat="1" x14ac:dyDescent="0.25">
      <c r="A409" s="190"/>
      <c r="B409" s="191"/>
      <c r="C409" s="184"/>
      <c r="D409" s="184"/>
      <c r="E409" s="185"/>
      <c r="F409" s="186"/>
    </row>
    <row r="410" spans="1:6" s="187" customFormat="1" x14ac:dyDescent="0.25">
      <c r="A410" s="190"/>
      <c r="B410" s="191"/>
      <c r="C410" s="184"/>
      <c r="D410" s="184"/>
      <c r="E410" s="185"/>
      <c r="F410" s="186"/>
    </row>
    <row r="411" spans="1:6" s="187" customFormat="1" x14ac:dyDescent="0.25">
      <c r="A411" s="190"/>
      <c r="B411" s="191"/>
      <c r="C411" s="184"/>
      <c r="D411" s="184"/>
      <c r="E411" s="185"/>
      <c r="F411" s="186"/>
    </row>
    <row r="412" spans="1:6" s="187" customFormat="1" x14ac:dyDescent="0.25">
      <c r="A412" s="190"/>
      <c r="B412" s="191"/>
      <c r="C412" s="184"/>
      <c r="D412" s="184"/>
      <c r="E412" s="185"/>
      <c r="F412" s="186"/>
    </row>
    <row r="413" spans="1:6" s="187" customFormat="1" x14ac:dyDescent="0.25">
      <c r="A413" s="190"/>
      <c r="B413" s="191"/>
      <c r="C413" s="184"/>
      <c r="D413" s="184"/>
      <c r="E413" s="185"/>
      <c r="F413" s="186"/>
    </row>
    <row r="414" spans="1:6" s="187" customFormat="1" x14ac:dyDescent="0.25">
      <c r="A414" s="190"/>
      <c r="B414" s="191"/>
      <c r="C414" s="184"/>
      <c r="D414" s="184"/>
      <c r="E414" s="185"/>
      <c r="F414" s="186"/>
    </row>
    <row r="415" spans="1:6" s="187" customFormat="1" x14ac:dyDescent="0.25">
      <c r="A415" s="190"/>
      <c r="B415" s="191"/>
      <c r="C415" s="184"/>
      <c r="D415" s="184"/>
      <c r="E415" s="185"/>
      <c r="F415" s="186"/>
    </row>
    <row r="416" spans="1:6" s="187" customFormat="1" x14ac:dyDescent="0.25">
      <c r="A416" s="190"/>
      <c r="B416" s="191"/>
      <c r="C416" s="184"/>
      <c r="D416" s="184"/>
      <c r="E416" s="185"/>
      <c r="F416" s="186"/>
    </row>
    <row r="417" spans="1:6" s="187" customFormat="1" x14ac:dyDescent="0.25">
      <c r="A417" s="190"/>
      <c r="B417" s="191"/>
      <c r="C417" s="184"/>
      <c r="D417" s="184"/>
      <c r="E417" s="185"/>
      <c r="F417" s="186"/>
    </row>
    <row r="418" spans="1:6" s="187" customFormat="1" x14ac:dyDescent="0.25">
      <c r="A418" s="190"/>
      <c r="B418" s="191"/>
      <c r="C418" s="184"/>
      <c r="D418" s="184"/>
      <c r="E418" s="185"/>
      <c r="F418" s="186"/>
    </row>
    <row r="419" spans="1:6" s="187" customFormat="1" x14ac:dyDescent="0.25">
      <c r="A419" s="190"/>
      <c r="B419" s="191"/>
      <c r="C419" s="184"/>
      <c r="D419" s="184"/>
      <c r="E419" s="185"/>
      <c r="F419" s="186"/>
    </row>
    <row r="420" spans="1:6" s="187" customFormat="1" x14ac:dyDescent="0.25">
      <c r="A420" s="190"/>
      <c r="B420" s="191"/>
      <c r="C420" s="184"/>
      <c r="D420" s="184"/>
      <c r="E420" s="185"/>
      <c r="F420" s="186"/>
    </row>
    <row r="421" spans="1:6" s="187" customFormat="1" x14ac:dyDescent="0.25">
      <c r="A421" s="190"/>
      <c r="B421" s="191"/>
      <c r="C421" s="184"/>
      <c r="D421" s="184"/>
      <c r="E421" s="185"/>
      <c r="F421" s="186"/>
    </row>
    <row r="422" spans="1:6" s="187" customFormat="1" x14ac:dyDescent="0.25">
      <c r="A422" s="190"/>
      <c r="B422" s="191"/>
      <c r="C422" s="184"/>
      <c r="D422" s="184"/>
      <c r="E422" s="185"/>
      <c r="F422" s="186"/>
    </row>
    <row r="423" spans="1:6" s="187" customFormat="1" x14ac:dyDescent="0.25">
      <c r="A423" s="190"/>
      <c r="B423" s="191"/>
      <c r="C423" s="184"/>
      <c r="D423" s="184"/>
      <c r="E423" s="185"/>
      <c r="F423" s="186"/>
    </row>
    <row r="424" spans="1:6" s="187" customFormat="1" x14ac:dyDescent="0.25">
      <c r="A424" s="190"/>
      <c r="B424" s="191"/>
      <c r="C424" s="184"/>
      <c r="D424" s="184"/>
      <c r="E424" s="185"/>
      <c r="F424" s="186"/>
    </row>
    <row r="425" spans="1:6" s="187" customFormat="1" x14ac:dyDescent="0.25">
      <c r="A425" s="190"/>
      <c r="B425" s="191"/>
      <c r="C425" s="184"/>
      <c r="D425" s="184"/>
      <c r="E425" s="185"/>
      <c r="F425" s="186"/>
    </row>
    <row r="426" spans="1:6" s="187" customFormat="1" x14ac:dyDescent="0.25">
      <c r="A426" s="190"/>
      <c r="B426" s="191"/>
      <c r="C426" s="184"/>
      <c r="D426" s="184"/>
      <c r="E426" s="185"/>
      <c r="F426" s="186"/>
    </row>
    <row r="427" spans="1:6" s="187" customFormat="1" x14ac:dyDescent="0.25">
      <c r="A427" s="190"/>
      <c r="B427" s="191"/>
      <c r="C427" s="184"/>
      <c r="D427" s="184"/>
      <c r="E427" s="185"/>
      <c r="F427" s="186"/>
    </row>
    <row r="428" spans="1:6" s="187" customFormat="1" x14ac:dyDescent="0.25">
      <c r="A428" s="190"/>
      <c r="B428" s="191"/>
      <c r="C428" s="184"/>
      <c r="D428" s="184"/>
      <c r="E428" s="185"/>
      <c r="F428" s="186"/>
    </row>
    <row r="429" spans="1:6" s="187" customFormat="1" x14ac:dyDescent="0.25">
      <c r="A429" s="190"/>
      <c r="B429" s="191"/>
      <c r="C429" s="184"/>
      <c r="D429" s="184"/>
      <c r="E429" s="185"/>
      <c r="F429" s="186"/>
    </row>
    <row r="430" spans="1:6" s="187" customFormat="1" x14ac:dyDescent="0.25">
      <c r="A430" s="190"/>
      <c r="B430" s="191"/>
      <c r="C430" s="184"/>
      <c r="D430" s="184"/>
      <c r="E430" s="185"/>
      <c r="F430" s="186"/>
    </row>
    <row r="431" spans="1:6" s="187" customFormat="1" x14ac:dyDescent="0.25">
      <c r="A431" s="190"/>
      <c r="B431" s="191"/>
      <c r="C431" s="184"/>
      <c r="D431" s="184"/>
      <c r="E431" s="185"/>
      <c r="F431" s="186"/>
    </row>
    <row r="432" spans="1:6" s="187" customFormat="1" x14ac:dyDescent="0.25">
      <c r="A432" s="190"/>
      <c r="B432" s="191"/>
      <c r="C432" s="184"/>
      <c r="D432" s="184"/>
      <c r="E432" s="185"/>
      <c r="F432" s="186"/>
    </row>
    <row r="433" spans="1:6" s="187" customFormat="1" x14ac:dyDescent="0.25">
      <c r="A433" s="190"/>
      <c r="B433" s="191"/>
      <c r="C433" s="184"/>
      <c r="D433" s="184"/>
      <c r="E433" s="185"/>
      <c r="F433" s="186"/>
    </row>
    <row r="434" spans="1:6" s="187" customFormat="1" x14ac:dyDescent="0.25">
      <c r="A434" s="190"/>
      <c r="B434" s="191"/>
      <c r="C434" s="184"/>
      <c r="D434" s="184"/>
      <c r="E434" s="185"/>
      <c r="F434" s="186"/>
    </row>
    <row r="435" spans="1:6" s="187" customFormat="1" x14ac:dyDescent="0.25">
      <c r="A435" s="190"/>
      <c r="B435" s="191"/>
      <c r="C435" s="184"/>
      <c r="D435" s="184"/>
      <c r="E435" s="185"/>
      <c r="F435" s="186"/>
    </row>
    <row r="436" spans="1:6" s="187" customFormat="1" x14ac:dyDescent="0.25">
      <c r="A436" s="190"/>
      <c r="B436" s="191"/>
      <c r="C436" s="184"/>
      <c r="D436" s="184"/>
      <c r="E436" s="185"/>
      <c r="F436" s="186"/>
    </row>
    <row r="437" spans="1:6" s="187" customFormat="1" x14ac:dyDescent="0.25">
      <c r="A437" s="190"/>
      <c r="B437" s="191"/>
      <c r="C437" s="184"/>
      <c r="D437" s="184"/>
      <c r="E437" s="185"/>
      <c r="F437" s="186"/>
    </row>
    <row r="438" spans="1:6" s="187" customFormat="1" x14ac:dyDescent="0.25">
      <c r="A438" s="190"/>
      <c r="B438" s="191"/>
      <c r="C438" s="184"/>
      <c r="D438" s="184"/>
      <c r="E438" s="185"/>
      <c r="F438" s="186"/>
    </row>
    <row r="439" spans="1:6" s="187" customFormat="1" x14ac:dyDescent="0.25">
      <c r="A439" s="190"/>
      <c r="B439" s="191"/>
      <c r="C439" s="184"/>
      <c r="D439" s="184"/>
      <c r="E439" s="185"/>
      <c r="F439" s="186"/>
    </row>
    <row r="440" spans="1:6" s="187" customFormat="1" x14ac:dyDescent="0.25">
      <c r="A440" s="190"/>
      <c r="B440" s="191"/>
      <c r="C440" s="184"/>
      <c r="D440" s="184"/>
      <c r="E440" s="185"/>
      <c r="F440" s="186"/>
    </row>
    <row r="441" spans="1:6" s="187" customFormat="1" x14ac:dyDescent="0.25">
      <c r="A441" s="190"/>
      <c r="B441" s="191"/>
      <c r="C441" s="184"/>
      <c r="D441" s="184"/>
      <c r="E441" s="185"/>
      <c r="F441" s="186"/>
    </row>
    <row r="442" spans="1:6" s="187" customFormat="1" x14ac:dyDescent="0.25">
      <c r="A442" s="190"/>
      <c r="B442" s="191"/>
      <c r="C442" s="184"/>
      <c r="D442" s="184"/>
      <c r="E442" s="185"/>
      <c r="F442" s="186"/>
    </row>
    <row r="443" spans="1:6" s="187" customFormat="1" x14ac:dyDescent="0.25">
      <c r="A443" s="190"/>
      <c r="B443" s="191"/>
      <c r="C443" s="184"/>
      <c r="D443" s="184"/>
      <c r="E443" s="185"/>
      <c r="F443" s="186"/>
    </row>
    <row r="444" spans="1:6" s="187" customFormat="1" x14ac:dyDescent="0.25">
      <c r="A444" s="190"/>
      <c r="B444" s="191"/>
      <c r="C444" s="184"/>
      <c r="D444" s="184"/>
      <c r="E444" s="185"/>
      <c r="F444" s="186"/>
    </row>
    <row r="445" spans="1:6" s="187" customFormat="1" x14ac:dyDescent="0.25">
      <c r="A445" s="190"/>
      <c r="B445" s="191"/>
      <c r="C445" s="184"/>
      <c r="D445" s="184"/>
      <c r="E445" s="185"/>
      <c r="F445" s="186"/>
    </row>
    <row r="446" spans="1:6" s="187" customFormat="1" x14ac:dyDescent="0.25">
      <c r="A446" s="190"/>
      <c r="B446" s="191"/>
      <c r="C446" s="184"/>
      <c r="D446" s="184"/>
      <c r="E446" s="185"/>
      <c r="F446" s="186"/>
    </row>
    <row r="447" spans="1:6" s="187" customFormat="1" x14ac:dyDescent="0.25">
      <c r="A447" s="190"/>
      <c r="B447" s="191"/>
      <c r="C447" s="184"/>
      <c r="D447" s="184"/>
      <c r="E447" s="185"/>
      <c r="F447" s="186"/>
    </row>
    <row r="448" spans="1:6" s="187" customFormat="1" x14ac:dyDescent="0.25">
      <c r="A448" s="190"/>
      <c r="B448" s="191"/>
      <c r="C448" s="184"/>
      <c r="D448" s="184"/>
      <c r="E448" s="185"/>
      <c r="F448" s="186"/>
    </row>
    <row r="449" spans="1:6" s="187" customFormat="1" x14ac:dyDescent="0.25">
      <c r="A449" s="190"/>
      <c r="B449" s="191"/>
      <c r="C449" s="184"/>
      <c r="D449" s="184"/>
      <c r="E449" s="185"/>
      <c r="F449" s="186"/>
    </row>
    <row r="450" spans="1:6" s="187" customFormat="1" x14ac:dyDescent="0.25">
      <c r="A450" s="190"/>
      <c r="B450" s="191"/>
      <c r="C450" s="184"/>
      <c r="D450" s="184"/>
      <c r="E450" s="185"/>
      <c r="F450" s="186"/>
    </row>
    <row r="451" spans="1:6" s="187" customFormat="1" x14ac:dyDescent="0.25">
      <c r="A451" s="190"/>
      <c r="B451" s="191"/>
      <c r="C451" s="184"/>
      <c r="D451" s="184"/>
      <c r="E451" s="185"/>
      <c r="F451" s="186"/>
    </row>
    <row r="452" spans="1:6" s="187" customFormat="1" x14ac:dyDescent="0.25">
      <c r="A452" s="190"/>
      <c r="B452" s="191"/>
      <c r="C452" s="184"/>
      <c r="D452" s="184"/>
      <c r="E452" s="185"/>
      <c r="F452" s="186"/>
    </row>
    <row r="453" spans="1:6" s="187" customFormat="1" x14ac:dyDescent="0.25">
      <c r="A453" s="190"/>
      <c r="B453" s="191"/>
      <c r="C453" s="184"/>
      <c r="D453" s="184"/>
      <c r="E453" s="185"/>
      <c r="F453" s="186"/>
    </row>
    <row r="454" spans="1:6" s="187" customFormat="1" x14ac:dyDescent="0.25">
      <c r="A454" s="190"/>
      <c r="B454" s="191"/>
      <c r="C454" s="184"/>
      <c r="D454" s="184"/>
      <c r="E454" s="185"/>
      <c r="F454" s="186"/>
    </row>
    <row r="455" spans="1:6" s="187" customFormat="1" x14ac:dyDescent="0.25">
      <c r="A455" s="190"/>
      <c r="B455" s="191"/>
      <c r="C455" s="184"/>
      <c r="D455" s="184"/>
      <c r="E455" s="185"/>
      <c r="F455" s="186"/>
    </row>
    <row r="456" spans="1:6" s="187" customFormat="1" x14ac:dyDescent="0.25">
      <c r="A456" s="190"/>
      <c r="B456" s="191"/>
      <c r="C456" s="184"/>
      <c r="D456" s="184"/>
      <c r="E456" s="185"/>
      <c r="F456" s="186"/>
    </row>
    <row r="457" spans="1:6" s="187" customFormat="1" x14ac:dyDescent="0.25">
      <c r="A457" s="190"/>
      <c r="B457" s="191"/>
      <c r="C457" s="184"/>
      <c r="D457" s="184"/>
      <c r="E457" s="185"/>
      <c r="F457" s="186"/>
    </row>
    <row r="458" spans="1:6" s="187" customFormat="1" x14ac:dyDescent="0.25">
      <c r="A458" s="190"/>
      <c r="B458" s="191"/>
      <c r="C458" s="184"/>
      <c r="D458" s="184"/>
      <c r="E458" s="185"/>
      <c r="F458" s="186"/>
    </row>
    <row r="459" spans="1:6" s="187" customFormat="1" x14ac:dyDescent="0.25">
      <c r="A459" s="190"/>
      <c r="B459" s="191"/>
      <c r="C459" s="184"/>
      <c r="D459" s="184"/>
      <c r="E459" s="185"/>
      <c r="F459" s="186"/>
    </row>
    <row r="460" spans="1:6" s="187" customFormat="1" x14ac:dyDescent="0.25">
      <c r="A460" s="190"/>
      <c r="B460" s="191"/>
      <c r="C460" s="184"/>
      <c r="D460" s="184"/>
      <c r="E460" s="185"/>
      <c r="F460" s="186"/>
    </row>
    <row r="461" spans="1:6" s="187" customFormat="1" x14ac:dyDescent="0.25">
      <c r="A461" s="190"/>
      <c r="B461" s="191"/>
      <c r="C461" s="184"/>
      <c r="D461" s="184"/>
      <c r="E461" s="185"/>
      <c r="F461" s="186"/>
    </row>
    <row r="462" spans="1:6" s="187" customFormat="1" x14ac:dyDescent="0.25">
      <c r="A462" s="190"/>
      <c r="B462" s="191"/>
      <c r="C462" s="184"/>
      <c r="D462" s="184"/>
      <c r="E462" s="185"/>
      <c r="F462" s="186"/>
    </row>
    <row r="463" spans="1:6" s="187" customFormat="1" x14ac:dyDescent="0.25">
      <c r="A463" s="190"/>
      <c r="B463" s="191"/>
      <c r="C463" s="184"/>
      <c r="D463" s="184"/>
      <c r="E463" s="185"/>
      <c r="F463" s="186"/>
    </row>
    <row r="464" spans="1:6" s="187" customFormat="1" x14ac:dyDescent="0.25">
      <c r="A464" s="190"/>
      <c r="B464" s="191"/>
      <c r="C464" s="184"/>
      <c r="D464" s="184"/>
      <c r="E464" s="185"/>
      <c r="F464" s="186"/>
    </row>
    <row r="465" spans="1:6" s="187" customFormat="1" x14ac:dyDescent="0.25">
      <c r="A465" s="190"/>
      <c r="B465" s="191"/>
      <c r="C465" s="184"/>
      <c r="D465" s="184"/>
      <c r="E465" s="185"/>
      <c r="F465" s="186"/>
    </row>
    <row r="466" spans="1:6" s="187" customFormat="1" x14ac:dyDescent="0.25">
      <c r="A466" s="190"/>
      <c r="B466" s="191"/>
      <c r="C466" s="184"/>
      <c r="D466" s="184"/>
      <c r="E466" s="185"/>
      <c r="F466" s="186"/>
    </row>
    <row r="467" spans="1:6" s="187" customFormat="1" x14ac:dyDescent="0.25">
      <c r="A467" s="190"/>
      <c r="B467" s="191"/>
      <c r="C467" s="184"/>
      <c r="D467" s="184"/>
      <c r="E467" s="185"/>
      <c r="F467" s="186"/>
    </row>
    <row r="468" spans="1:6" s="187" customFormat="1" x14ac:dyDescent="0.25">
      <c r="A468" s="190"/>
      <c r="B468" s="191"/>
      <c r="C468" s="184"/>
      <c r="D468" s="184"/>
      <c r="E468" s="185"/>
      <c r="F468" s="186"/>
    </row>
    <row r="469" spans="1:6" s="187" customFormat="1" x14ac:dyDescent="0.25">
      <c r="A469" s="190"/>
      <c r="B469" s="191"/>
      <c r="C469" s="184"/>
      <c r="D469" s="184"/>
      <c r="E469" s="185"/>
      <c r="F469" s="186"/>
    </row>
    <row r="470" spans="1:6" s="187" customFormat="1" x14ac:dyDescent="0.25">
      <c r="A470" s="190"/>
      <c r="B470" s="191"/>
      <c r="C470" s="184"/>
      <c r="D470" s="184"/>
      <c r="E470" s="185"/>
      <c r="F470" s="186"/>
    </row>
    <row r="471" spans="1:6" s="187" customFormat="1" x14ac:dyDescent="0.25">
      <c r="A471" s="190"/>
      <c r="B471" s="191"/>
      <c r="C471" s="184"/>
      <c r="D471" s="184"/>
      <c r="E471" s="185"/>
      <c r="F471" s="186"/>
    </row>
    <row r="472" spans="1:6" s="187" customFormat="1" x14ac:dyDescent="0.25">
      <c r="A472" s="190"/>
      <c r="B472" s="191"/>
      <c r="C472" s="184"/>
      <c r="D472" s="184"/>
      <c r="E472" s="185"/>
      <c r="F472" s="186"/>
    </row>
    <row r="473" spans="1:6" s="187" customFormat="1" x14ac:dyDescent="0.25">
      <c r="A473" s="190"/>
      <c r="B473" s="191"/>
      <c r="C473" s="184"/>
      <c r="D473" s="184"/>
      <c r="E473" s="185"/>
      <c r="F473" s="186"/>
    </row>
    <row r="474" spans="1:6" s="187" customFormat="1" x14ac:dyDescent="0.25">
      <c r="A474" s="190"/>
      <c r="B474" s="191"/>
      <c r="C474" s="184"/>
      <c r="D474" s="184"/>
      <c r="E474" s="185"/>
      <c r="F474" s="186"/>
    </row>
    <row r="475" spans="1:6" s="187" customFormat="1" x14ac:dyDescent="0.25">
      <c r="A475" s="190"/>
      <c r="B475" s="191"/>
      <c r="C475" s="184"/>
      <c r="D475" s="184"/>
      <c r="E475" s="185"/>
      <c r="F475" s="186"/>
    </row>
    <row r="476" spans="1:6" s="187" customFormat="1" x14ac:dyDescent="0.25">
      <c r="A476" s="190"/>
      <c r="B476" s="191"/>
      <c r="C476" s="184"/>
      <c r="D476" s="184"/>
      <c r="E476" s="185"/>
      <c r="F476" s="186"/>
    </row>
    <row r="477" spans="1:6" s="187" customFormat="1" x14ac:dyDescent="0.25">
      <c r="A477" s="190"/>
      <c r="B477" s="191"/>
      <c r="C477" s="184"/>
      <c r="D477" s="184"/>
      <c r="E477" s="185"/>
      <c r="F477" s="186"/>
    </row>
    <row r="478" spans="1:6" s="187" customFormat="1" x14ac:dyDescent="0.25">
      <c r="A478" s="190"/>
      <c r="B478" s="191"/>
      <c r="C478" s="184"/>
      <c r="D478" s="184"/>
      <c r="E478" s="185"/>
      <c r="F478" s="186"/>
    </row>
    <row r="479" spans="1:6" s="187" customFormat="1" x14ac:dyDescent="0.25">
      <c r="A479" s="190"/>
      <c r="B479" s="191"/>
      <c r="C479" s="184"/>
      <c r="D479" s="184"/>
      <c r="E479" s="185"/>
      <c r="F479" s="186"/>
    </row>
    <row r="480" spans="1:6" s="187" customFormat="1" x14ac:dyDescent="0.25">
      <c r="A480" s="190"/>
      <c r="B480" s="191"/>
      <c r="C480" s="184"/>
      <c r="D480" s="184"/>
      <c r="E480" s="185"/>
      <c r="F480" s="186"/>
    </row>
    <row r="481" spans="1:6" s="187" customFormat="1" x14ac:dyDescent="0.25">
      <c r="A481" s="190"/>
      <c r="B481" s="191"/>
      <c r="C481" s="184"/>
      <c r="D481" s="184"/>
      <c r="E481" s="185"/>
      <c r="F481" s="186"/>
    </row>
    <row r="482" spans="1:6" s="187" customFormat="1" x14ac:dyDescent="0.25">
      <c r="A482" s="190"/>
      <c r="B482" s="191"/>
      <c r="C482" s="184"/>
      <c r="D482" s="184"/>
      <c r="E482" s="185"/>
      <c r="F482" s="186"/>
    </row>
    <row r="483" spans="1:6" s="187" customFormat="1" x14ac:dyDescent="0.25">
      <c r="A483" s="190"/>
      <c r="B483" s="191"/>
      <c r="C483" s="184"/>
      <c r="D483" s="184"/>
      <c r="E483" s="185"/>
      <c r="F483" s="186"/>
    </row>
    <row r="484" spans="1:6" s="187" customFormat="1" x14ac:dyDescent="0.25">
      <c r="A484" s="190"/>
      <c r="B484" s="191"/>
      <c r="C484" s="184"/>
      <c r="D484" s="184"/>
      <c r="E484" s="185"/>
      <c r="F484" s="186"/>
    </row>
    <row r="485" spans="1:6" s="187" customFormat="1" x14ac:dyDescent="0.25">
      <c r="A485" s="190"/>
      <c r="B485" s="191"/>
      <c r="C485" s="184"/>
      <c r="D485" s="184"/>
      <c r="E485" s="185"/>
      <c r="F485" s="186"/>
    </row>
    <row r="486" spans="1:6" s="187" customFormat="1" x14ac:dyDescent="0.25">
      <c r="A486" s="190"/>
      <c r="B486" s="191"/>
      <c r="C486" s="184"/>
      <c r="D486" s="184"/>
      <c r="E486" s="185"/>
      <c r="F486" s="186"/>
    </row>
    <row r="487" spans="1:6" s="187" customFormat="1" x14ac:dyDescent="0.25">
      <c r="A487" s="190"/>
      <c r="B487" s="191"/>
      <c r="C487" s="184"/>
      <c r="D487" s="184"/>
      <c r="E487" s="185"/>
      <c r="F487" s="186"/>
    </row>
    <row r="488" spans="1:6" s="187" customFormat="1" x14ac:dyDescent="0.25">
      <c r="A488" s="190"/>
      <c r="B488" s="191"/>
      <c r="C488" s="184"/>
      <c r="D488" s="184"/>
      <c r="E488" s="185"/>
      <c r="F488" s="186"/>
    </row>
    <row r="489" spans="1:6" s="187" customFormat="1" x14ac:dyDescent="0.25">
      <c r="A489" s="190"/>
      <c r="B489" s="191"/>
      <c r="C489" s="184"/>
      <c r="D489" s="184"/>
      <c r="E489" s="185"/>
      <c r="F489" s="186"/>
    </row>
    <row r="490" spans="1:6" s="187" customFormat="1" x14ac:dyDescent="0.25">
      <c r="A490" s="190"/>
      <c r="B490" s="191"/>
      <c r="C490" s="184"/>
      <c r="D490" s="184"/>
      <c r="E490" s="185"/>
      <c r="F490" s="186"/>
    </row>
    <row r="491" spans="1:6" s="187" customFormat="1" x14ac:dyDescent="0.25">
      <c r="A491" s="190"/>
      <c r="B491" s="191"/>
      <c r="C491" s="184"/>
      <c r="D491" s="184"/>
      <c r="E491" s="185"/>
      <c r="F491" s="186"/>
    </row>
    <row r="492" spans="1:6" s="187" customFormat="1" x14ac:dyDescent="0.25">
      <c r="A492" s="190"/>
      <c r="B492" s="191"/>
      <c r="C492" s="184"/>
      <c r="D492" s="184"/>
      <c r="E492" s="185"/>
      <c r="F492" s="186"/>
    </row>
    <row r="493" spans="1:6" s="187" customFormat="1" x14ac:dyDescent="0.25">
      <c r="A493" s="190"/>
      <c r="B493" s="191"/>
      <c r="C493" s="184"/>
      <c r="D493" s="184"/>
      <c r="E493" s="185"/>
      <c r="F493" s="186"/>
    </row>
    <row r="494" spans="1:6" s="187" customFormat="1" x14ac:dyDescent="0.25">
      <c r="A494" s="190"/>
      <c r="B494" s="191"/>
      <c r="C494" s="184"/>
      <c r="D494" s="184"/>
      <c r="E494" s="185"/>
      <c r="F494" s="186"/>
    </row>
    <row r="495" spans="1:6" s="187" customFormat="1" x14ac:dyDescent="0.25">
      <c r="A495" s="190"/>
      <c r="B495" s="191"/>
      <c r="C495" s="184"/>
      <c r="D495" s="184"/>
      <c r="E495" s="185"/>
      <c r="F495" s="186"/>
    </row>
    <row r="496" spans="1:6" s="187" customFormat="1" x14ac:dyDescent="0.25">
      <c r="A496" s="190"/>
      <c r="B496" s="191"/>
      <c r="C496" s="184"/>
      <c r="D496" s="184"/>
      <c r="E496" s="185"/>
      <c r="F496" s="186"/>
    </row>
    <row r="497" spans="1:6" s="187" customFormat="1" x14ac:dyDescent="0.25">
      <c r="A497" s="190"/>
      <c r="B497" s="191"/>
      <c r="C497" s="184"/>
      <c r="D497" s="184"/>
      <c r="E497" s="185"/>
      <c r="F497" s="186"/>
    </row>
    <row r="498" spans="1:6" s="187" customFormat="1" x14ac:dyDescent="0.25">
      <c r="A498" s="190"/>
      <c r="B498" s="191"/>
      <c r="C498" s="184"/>
      <c r="D498" s="184"/>
      <c r="E498" s="185"/>
      <c r="F498" s="186"/>
    </row>
    <row r="499" spans="1:6" s="187" customFormat="1" x14ac:dyDescent="0.25">
      <c r="A499" s="190"/>
      <c r="B499" s="191"/>
      <c r="C499" s="184"/>
      <c r="D499" s="184"/>
      <c r="E499" s="185"/>
      <c r="F499" s="186"/>
    </row>
    <row r="500" spans="1:6" s="187" customFormat="1" x14ac:dyDescent="0.25">
      <c r="A500" s="190"/>
      <c r="B500" s="191"/>
      <c r="C500" s="184"/>
      <c r="D500" s="184"/>
      <c r="E500" s="185"/>
      <c r="F500" s="186"/>
    </row>
    <row r="501" spans="1:6" s="187" customFormat="1" x14ac:dyDescent="0.25">
      <c r="A501" s="190"/>
      <c r="B501" s="191"/>
      <c r="C501" s="184"/>
      <c r="D501" s="184"/>
      <c r="E501" s="185"/>
      <c r="F501" s="186"/>
    </row>
    <row r="502" spans="1:6" s="187" customFormat="1" x14ac:dyDescent="0.25">
      <c r="A502" s="190"/>
      <c r="B502" s="191"/>
      <c r="C502" s="184"/>
      <c r="D502" s="184"/>
      <c r="E502" s="185"/>
      <c r="F502" s="186"/>
    </row>
    <row r="503" spans="1:6" s="187" customFormat="1" x14ac:dyDescent="0.25">
      <c r="A503" s="190"/>
      <c r="B503" s="191"/>
      <c r="C503" s="184"/>
      <c r="D503" s="184"/>
      <c r="E503" s="185"/>
      <c r="F503" s="186"/>
    </row>
    <row r="504" spans="1:6" s="187" customFormat="1" x14ac:dyDescent="0.25">
      <c r="A504" s="190"/>
      <c r="B504" s="191"/>
      <c r="C504" s="184"/>
      <c r="D504" s="184"/>
      <c r="E504" s="185"/>
      <c r="F504" s="186"/>
    </row>
    <row r="505" spans="1:6" s="187" customFormat="1" x14ac:dyDescent="0.25">
      <c r="A505" s="190"/>
      <c r="B505" s="191"/>
      <c r="C505" s="184"/>
      <c r="D505" s="184"/>
      <c r="E505" s="185"/>
      <c r="F505" s="186"/>
    </row>
    <row r="506" spans="1:6" s="187" customFormat="1" x14ac:dyDescent="0.25">
      <c r="A506" s="190"/>
      <c r="B506" s="191"/>
      <c r="C506" s="184"/>
      <c r="D506" s="184"/>
      <c r="E506" s="185"/>
      <c r="F506" s="186"/>
    </row>
    <row r="507" spans="1:6" s="187" customFormat="1" x14ac:dyDescent="0.25">
      <c r="A507" s="190"/>
      <c r="B507" s="191"/>
      <c r="C507" s="184"/>
      <c r="D507" s="184"/>
      <c r="E507" s="185"/>
      <c r="F507" s="186"/>
    </row>
    <row r="508" spans="1:6" s="187" customFormat="1" x14ac:dyDescent="0.25">
      <c r="A508" s="190"/>
      <c r="B508" s="191"/>
      <c r="C508" s="184"/>
      <c r="D508" s="184"/>
      <c r="E508" s="185"/>
      <c r="F508" s="186"/>
    </row>
    <row r="509" spans="1:6" s="187" customFormat="1" x14ac:dyDescent="0.25">
      <c r="A509" s="190"/>
      <c r="B509" s="191"/>
      <c r="C509" s="184"/>
      <c r="D509" s="184"/>
      <c r="E509" s="185"/>
      <c r="F509" s="186"/>
    </row>
    <row r="510" spans="1:6" s="187" customFormat="1" x14ac:dyDescent="0.25">
      <c r="A510" s="190"/>
      <c r="B510" s="191"/>
      <c r="C510" s="184"/>
      <c r="D510" s="184"/>
      <c r="E510" s="185"/>
      <c r="F510" s="186"/>
    </row>
    <row r="511" spans="1:6" s="187" customFormat="1" x14ac:dyDescent="0.25">
      <c r="A511" s="190"/>
      <c r="B511" s="191"/>
      <c r="C511" s="184"/>
      <c r="D511" s="184"/>
      <c r="E511" s="185"/>
      <c r="F511" s="186"/>
    </row>
    <row r="512" spans="1:6" s="187" customFormat="1" x14ac:dyDescent="0.25">
      <c r="A512" s="190"/>
      <c r="B512" s="191"/>
      <c r="C512" s="184"/>
      <c r="D512" s="184"/>
      <c r="E512" s="185"/>
      <c r="F512" s="186"/>
    </row>
    <row r="513" spans="1:6" s="187" customFormat="1" x14ac:dyDescent="0.25">
      <c r="A513" s="190"/>
      <c r="B513" s="191"/>
      <c r="C513" s="184"/>
      <c r="D513" s="184"/>
      <c r="E513" s="185"/>
      <c r="F513" s="186"/>
    </row>
    <row r="514" spans="1:6" s="187" customFormat="1" x14ac:dyDescent="0.25">
      <c r="A514" s="190"/>
      <c r="B514" s="191"/>
      <c r="C514" s="184"/>
      <c r="D514" s="184"/>
      <c r="E514" s="185"/>
      <c r="F514" s="186"/>
    </row>
    <row r="515" spans="1:6" s="187" customFormat="1" x14ac:dyDescent="0.25">
      <c r="A515" s="190"/>
      <c r="B515" s="191"/>
      <c r="C515" s="184"/>
      <c r="D515" s="184"/>
      <c r="E515" s="185"/>
      <c r="F515" s="186"/>
    </row>
    <row r="516" spans="1:6" s="187" customFormat="1" x14ac:dyDescent="0.25">
      <c r="A516" s="190"/>
      <c r="B516" s="191"/>
      <c r="C516" s="184"/>
      <c r="D516" s="184"/>
      <c r="E516" s="185"/>
      <c r="F516" s="186"/>
    </row>
    <row r="517" spans="1:6" s="187" customFormat="1" x14ac:dyDescent="0.25">
      <c r="A517" s="190"/>
      <c r="B517" s="191"/>
      <c r="C517" s="184"/>
      <c r="D517" s="184"/>
      <c r="E517" s="185"/>
      <c r="F517" s="186"/>
    </row>
    <row r="518" spans="1:6" s="187" customFormat="1" x14ac:dyDescent="0.25">
      <c r="A518" s="190"/>
      <c r="B518" s="191"/>
      <c r="C518" s="184"/>
      <c r="D518" s="184"/>
      <c r="E518" s="185"/>
      <c r="F518" s="186"/>
    </row>
    <row r="519" spans="1:6" s="187" customFormat="1" x14ac:dyDescent="0.25">
      <c r="A519" s="190"/>
      <c r="B519" s="191"/>
      <c r="C519" s="184"/>
      <c r="D519" s="184"/>
      <c r="E519" s="185"/>
      <c r="F519" s="186"/>
    </row>
    <row r="520" spans="1:6" s="187" customFormat="1" x14ac:dyDescent="0.25">
      <c r="A520" s="190"/>
      <c r="B520" s="191"/>
      <c r="C520" s="184"/>
      <c r="D520" s="184"/>
      <c r="E520" s="185"/>
      <c r="F520" s="186"/>
    </row>
    <row r="521" spans="1:6" s="187" customFormat="1" x14ac:dyDescent="0.25">
      <c r="A521" s="190"/>
      <c r="B521" s="191"/>
      <c r="C521" s="184"/>
      <c r="D521" s="184"/>
      <c r="E521" s="185"/>
      <c r="F521" s="186"/>
    </row>
    <row r="522" spans="1:6" s="187" customFormat="1" x14ac:dyDescent="0.25">
      <c r="A522" s="190"/>
      <c r="B522" s="191"/>
      <c r="C522" s="184"/>
      <c r="D522" s="184"/>
      <c r="E522" s="185"/>
      <c r="F522" s="186"/>
    </row>
    <row r="523" spans="1:6" s="187" customFormat="1" x14ac:dyDescent="0.25">
      <c r="A523" s="190"/>
      <c r="B523" s="191"/>
      <c r="C523" s="184"/>
      <c r="D523" s="184"/>
      <c r="E523" s="185"/>
      <c r="F523" s="186"/>
    </row>
    <row r="524" spans="1:6" s="187" customFormat="1" x14ac:dyDescent="0.25">
      <c r="A524" s="190"/>
      <c r="B524" s="191"/>
      <c r="C524" s="184"/>
      <c r="D524" s="184"/>
      <c r="E524" s="185"/>
      <c r="F524" s="186"/>
    </row>
    <row r="525" spans="1:6" s="187" customFormat="1" x14ac:dyDescent="0.25">
      <c r="A525" s="190"/>
      <c r="B525" s="191"/>
      <c r="C525" s="184"/>
      <c r="D525" s="184"/>
      <c r="E525" s="185"/>
      <c r="F525" s="186"/>
    </row>
    <row r="526" spans="1:6" s="187" customFormat="1" x14ac:dyDescent="0.25">
      <c r="A526" s="190"/>
      <c r="B526" s="191"/>
      <c r="C526" s="184"/>
      <c r="D526" s="184"/>
      <c r="E526" s="185"/>
      <c r="F526" s="186"/>
    </row>
    <row r="527" spans="1:6" s="187" customFormat="1" x14ac:dyDescent="0.25">
      <c r="A527" s="190"/>
      <c r="B527" s="191"/>
      <c r="C527" s="184"/>
      <c r="D527" s="184"/>
      <c r="E527" s="185"/>
      <c r="F527" s="186"/>
    </row>
    <row r="528" spans="1:6" s="187" customFormat="1" x14ac:dyDescent="0.25">
      <c r="A528" s="190"/>
      <c r="B528" s="191"/>
      <c r="C528" s="184"/>
      <c r="D528" s="184"/>
      <c r="E528" s="185"/>
      <c r="F528" s="186"/>
    </row>
    <row r="529" spans="1:6" s="187" customFormat="1" x14ac:dyDescent="0.25">
      <c r="A529" s="190"/>
      <c r="B529" s="191"/>
      <c r="C529" s="184"/>
      <c r="D529" s="184"/>
      <c r="E529" s="185"/>
      <c r="F529" s="186"/>
    </row>
    <row r="530" spans="1:6" s="187" customFormat="1" x14ac:dyDescent="0.25">
      <c r="A530" s="190"/>
      <c r="B530" s="191"/>
      <c r="C530" s="184"/>
      <c r="D530" s="184"/>
      <c r="E530" s="185"/>
      <c r="F530" s="186"/>
    </row>
    <row r="531" spans="1:6" s="187" customFormat="1" x14ac:dyDescent="0.25">
      <c r="A531" s="190"/>
      <c r="B531" s="191"/>
      <c r="C531" s="184"/>
      <c r="D531" s="184"/>
      <c r="E531" s="185"/>
      <c r="F531" s="186"/>
    </row>
    <row r="532" spans="1:6" s="187" customFormat="1" x14ac:dyDescent="0.25">
      <c r="A532" s="190"/>
      <c r="B532" s="191"/>
      <c r="C532" s="184"/>
      <c r="D532" s="184"/>
      <c r="E532" s="185"/>
      <c r="F532" s="186"/>
    </row>
    <row r="533" spans="1:6" s="187" customFormat="1" x14ac:dyDescent="0.25">
      <c r="A533" s="190"/>
      <c r="B533" s="191"/>
      <c r="C533" s="184"/>
      <c r="D533" s="184"/>
      <c r="E533" s="185"/>
      <c r="F533" s="186"/>
    </row>
    <row r="534" spans="1:6" s="187" customFormat="1" x14ac:dyDescent="0.25">
      <c r="A534" s="190"/>
      <c r="B534" s="191"/>
      <c r="C534" s="184"/>
      <c r="D534" s="184"/>
      <c r="E534" s="185"/>
      <c r="F534" s="186"/>
    </row>
    <row r="535" spans="1:6" s="187" customFormat="1" x14ac:dyDescent="0.25">
      <c r="A535" s="190"/>
      <c r="B535" s="191"/>
      <c r="C535" s="184"/>
      <c r="D535" s="184"/>
      <c r="E535" s="185"/>
      <c r="F535" s="186"/>
    </row>
    <row r="536" spans="1:6" s="187" customFormat="1" x14ac:dyDescent="0.25">
      <c r="A536" s="190"/>
      <c r="B536" s="191"/>
      <c r="C536" s="184"/>
      <c r="D536" s="184"/>
      <c r="E536" s="185"/>
      <c r="F536" s="186"/>
    </row>
    <row r="537" spans="1:6" s="187" customFormat="1" x14ac:dyDescent="0.25">
      <c r="A537" s="190"/>
      <c r="B537" s="191"/>
      <c r="C537" s="184"/>
      <c r="D537" s="184"/>
      <c r="E537" s="185"/>
      <c r="F537" s="186"/>
    </row>
    <row r="538" spans="1:6" s="187" customFormat="1" x14ac:dyDescent="0.25">
      <c r="A538" s="190"/>
      <c r="B538" s="191"/>
      <c r="C538" s="184"/>
      <c r="D538" s="184"/>
      <c r="E538" s="185"/>
      <c r="F538" s="186"/>
    </row>
    <row r="539" spans="1:6" s="187" customFormat="1" x14ac:dyDescent="0.25">
      <c r="A539" s="190"/>
      <c r="B539" s="191"/>
      <c r="C539" s="184"/>
      <c r="D539" s="184"/>
      <c r="E539" s="185"/>
      <c r="F539" s="186"/>
    </row>
    <row r="540" spans="1:6" s="187" customFormat="1" x14ac:dyDescent="0.25">
      <c r="A540" s="190"/>
      <c r="B540" s="191"/>
      <c r="C540" s="184"/>
      <c r="D540" s="184"/>
      <c r="E540" s="185"/>
      <c r="F540" s="186"/>
    </row>
    <row r="541" spans="1:6" s="187" customFormat="1" x14ac:dyDescent="0.25">
      <c r="A541" s="190"/>
      <c r="B541" s="191"/>
      <c r="C541" s="184"/>
      <c r="D541" s="184"/>
      <c r="E541" s="185"/>
      <c r="F541" s="186"/>
    </row>
    <row r="542" spans="1:6" s="187" customFormat="1" x14ac:dyDescent="0.25">
      <c r="A542" s="190"/>
      <c r="B542" s="191"/>
      <c r="C542" s="184"/>
      <c r="D542" s="184"/>
      <c r="E542" s="185"/>
      <c r="F542" s="186"/>
    </row>
    <row r="543" spans="1:6" s="187" customFormat="1" x14ac:dyDescent="0.25">
      <c r="A543" s="190"/>
      <c r="B543" s="191"/>
      <c r="C543" s="184"/>
      <c r="D543" s="184"/>
      <c r="E543" s="185"/>
      <c r="F543" s="186"/>
    </row>
    <row r="544" spans="1:6" s="187" customFormat="1" x14ac:dyDescent="0.25">
      <c r="A544" s="190"/>
      <c r="B544" s="191"/>
      <c r="C544" s="184"/>
      <c r="D544" s="184"/>
      <c r="E544" s="185"/>
      <c r="F544" s="186"/>
    </row>
    <row r="545" spans="1:6" s="187" customFormat="1" x14ac:dyDescent="0.25">
      <c r="A545" s="190"/>
      <c r="B545" s="191"/>
      <c r="C545" s="184"/>
      <c r="D545" s="184"/>
      <c r="E545" s="185"/>
      <c r="F545" s="186"/>
    </row>
    <row r="546" spans="1:6" s="187" customFormat="1" x14ac:dyDescent="0.25">
      <c r="A546" s="190"/>
      <c r="B546" s="191"/>
      <c r="C546" s="184"/>
      <c r="D546" s="184"/>
      <c r="E546" s="185"/>
      <c r="F546" s="186"/>
    </row>
    <row r="547" spans="1:6" s="187" customFormat="1" x14ac:dyDescent="0.25">
      <c r="A547" s="190"/>
      <c r="B547" s="191"/>
      <c r="C547" s="184"/>
      <c r="D547" s="184"/>
      <c r="E547" s="185"/>
      <c r="F547" s="186"/>
    </row>
    <row r="548" spans="1:6" s="187" customFormat="1" x14ac:dyDescent="0.25">
      <c r="A548" s="190"/>
      <c r="B548" s="191"/>
      <c r="C548" s="184"/>
      <c r="D548" s="184"/>
      <c r="E548" s="185"/>
      <c r="F548" s="186"/>
    </row>
    <row r="549" spans="1:6" s="187" customFormat="1" x14ac:dyDescent="0.25">
      <c r="A549" s="190"/>
      <c r="B549" s="191"/>
      <c r="C549" s="184"/>
      <c r="D549" s="184"/>
      <c r="E549" s="185"/>
      <c r="F549" s="186"/>
    </row>
    <row r="550" spans="1:6" s="187" customFormat="1" x14ac:dyDescent="0.25">
      <c r="A550" s="190"/>
      <c r="B550" s="191"/>
      <c r="C550" s="184"/>
      <c r="D550" s="184"/>
      <c r="E550" s="185"/>
      <c r="F550" s="186"/>
    </row>
    <row r="551" spans="1:6" s="187" customFormat="1" x14ac:dyDescent="0.25">
      <c r="A551" s="190"/>
      <c r="B551" s="191"/>
      <c r="C551" s="184"/>
      <c r="D551" s="184"/>
      <c r="E551" s="185"/>
      <c r="F551" s="186"/>
    </row>
    <row r="552" spans="1:6" s="187" customFormat="1" x14ac:dyDescent="0.25">
      <c r="A552" s="190"/>
      <c r="B552" s="191"/>
      <c r="C552" s="184"/>
      <c r="D552" s="184"/>
      <c r="E552" s="185"/>
      <c r="F552" s="186"/>
    </row>
    <row r="553" spans="1:6" s="187" customFormat="1" x14ac:dyDescent="0.25">
      <c r="A553" s="190"/>
      <c r="B553" s="191"/>
      <c r="C553" s="184"/>
      <c r="D553" s="184"/>
      <c r="E553" s="185"/>
      <c r="F553" s="186"/>
    </row>
    <row r="554" spans="1:6" s="187" customFormat="1" x14ac:dyDescent="0.25">
      <c r="A554" s="190"/>
      <c r="B554" s="191"/>
      <c r="C554" s="184"/>
      <c r="D554" s="184"/>
      <c r="E554" s="185"/>
      <c r="F554" s="186"/>
    </row>
    <row r="555" spans="1:6" s="187" customFormat="1" x14ac:dyDescent="0.25">
      <c r="A555" s="190"/>
      <c r="B555" s="191"/>
      <c r="C555" s="184"/>
      <c r="D555" s="184"/>
      <c r="E555" s="185"/>
      <c r="F555" s="186"/>
    </row>
    <row r="556" spans="1:6" s="187" customFormat="1" x14ac:dyDescent="0.25">
      <c r="A556" s="190"/>
      <c r="B556" s="191"/>
      <c r="C556" s="184"/>
      <c r="D556" s="184"/>
      <c r="E556" s="185"/>
      <c r="F556" s="186"/>
    </row>
    <row r="557" spans="1:6" s="187" customFormat="1" x14ac:dyDescent="0.25">
      <c r="A557" s="190"/>
      <c r="B557" s="191"/>
      <c r="C557" s="184"/>
      <c r="D557" s="184"/>
      <c r="E557" s="185"/>
      <c r="F557" s="186"/>
    </row>
    <row r="558" spans="1:6" s="187" customFormat="1" x14ac:dyDescent="0.25">
      <c r="A558" s="190"/>
      <c r="B558" s="191"/>
      <c r="C558" s="184"/>
      <c r="D558" s="184"/>
      <c r="E558" s="185"/>
      <c r="F558" s="186"/>
    </row>
    <row r="559" spans="1:6" s="187" customFormat="1" x14ac:dyDescent="0.25">
      <c r="A559" s="190"/>
      <c r="B559" s="191"/>
      <c r="C559" s="184"/>
      <c r="D559" s="184"/>
      <c r="E559" s="185"/>
      <c r="F559" s="186"/>
    </row>
    <row r="560" spans="1:6" s="187" customFormat="1" x14ac:dyDescent="0.25">
      <c r="A560" s="190"/>
      <c r="B560" s="191"/>
      <c r="C560" s="184"/>
      <c r="D560" s="184"/>
      <c r="E560" s="185"/>
      <c r="F560" s="186"/>
    </row>
    <row r="561" spans="1:6" s="187" customFormat="1" x14ac:dyDescent="0.25">
      <c r="A561" s="190"/>
      <c r="B561" s="191"/>
      <c r="C561" s="184"/>
      <c r="D561" s="184"/>
      <c r="E561" s="185"/>
      <c r="F561" s="186"/>
    </row>
    <row r="562" spans="1:6" s="187" customFormat="1" x14ac:dyDescent="0.25">
      <c r="A562" s="190"/>
      <c r="B562" s="191"/>
      <c r="C562" s="184"/>
      <c r="D562" s="184"/>
      <c r="E562" s="185"/>
      <c r="F562" s="186"/>
    </row>
    <row r="563" spans="1:6" s="187" customFormat="1" x14ac:dyDescent="0.25">
      <c r="A563" s="190"/>
      <c r="B563" s="191"/>
      <c r="C563" s="184"/>
      <c r="D563" s="184"/>
      <c r="E563" s="185"/>
      <c r="F563" s="186"/>
    </row>
    <row r="564" spans="1:6" s="187" customFormat="1" x14ac:dyDescent="0.25">
      <c r="A564" s="190"/>
      <c r="B564" s="191"/>
      <c r="C564" s="184"/>
      <c r="D564" s="184"/>
      <c r="E564" s="185"/>
      <c r="F564" s="186"/>
    </row>
    <row r="565" spans="1:6" s="187" customFormat="1" x14ac:dyDescent="0.25">
      <c r="A565" s="190"/>
      <c r="B565" s="191"/>
      <c r="C565" s="184"/>
      <c r="D565" s="184"/>
      <c r="E565" s="185"/>
      <c r="F565" s="186"/>
    </row>
    <row r="566" spans="1:6" s="187" customFormat="1" x14ac:dyDescent="0.25">
      <c r="A566" s="190"/>
      <c r="B566" s="191"/>
      <c r="C566" s="184"/>
      <c r="D566" s="184"/>
      <c r="E566" s="185"/>
      <c r="F566" s="186"/>
    </row>
    <row r="567" spans="1:6" s="187" customFormat="1" x14ac:dyDescent="0.25">
      <c r="A567" s="190"/>
      <c r="B567" s="191"/>
      <c r="C567" s="184"/>
      <c r="D567" s="184"/>
      <c r="E567" s="185"/>
      <c r="F567" s="186"/>
    </row>
    <row r="568" spans="1:6" s="187" customFormat="1" x14ac:dyDescent="0.25">
      <c r="A568" s="190"/>
      <c r="B568" s="191"/>
      <c r="C568" s="184"/>
      <c r="D568" s="184"/>
      <c r="E568" s="185"/>
      <c r="F568" s="186"/>
    </row>
    <row r="569" spans="1:6" s="187" customFormat="1" x14ac:dyDescent="0.25">
      <c r="A569" s="190"/>
      <c r="B569" s="191"/>
      <c r="C569" s="184"/>
      <c r="D569" s="184"/>
      <c r="E569" s="185"/>
      <c r="F569" s="186"/>
    </row>
    <row r="570" spans="1:6" s="187" customFormat="1" x14ac:dyDescent="0.25">
      <c r="A570" s="190"/>
      <c r="B570" s="191"/>
      <c r="C570" s="184"/>
      <c r="D570" s="184"/>
      <c r="E570" s="185"/>
      <c r="F570" s="186"/>
    </row>
    <row r="571" spans="1:6" s="187" customFormat="1" x14ac:dyDescent="0.25">
      <c r="A571" s="190"/>
      <c r="B571" s="191"/>
      <c r="C571" s="184"/>
      <c r="D571" s="184"/>
      <c r="E571" s="185"/>
      <c r="F571" s="186"/>
    </row>
    <row r="572" spans="1:6" s="187" customFormat="1" x14ac:dyDescent="0.25">
      <c r="A572" s="190"/>
      <c r="B572" s="191"/>
      <c r="C572" s="184"/>
      <c r="D572" s="184"/>
      <c r="E572" s="185"/>
      <c r="F572" s="186"/>
    </row>
    <row r="573" spans="1:6" s="187" customFormat="1" x14ac:dyDescent="0.25">
      <c r="A573" s="190"/>
      <c r="B573" s="191"/>
      <c r="C573" s="184"/>
      <c r="D573" s="184"/>
      <c r="E573" s="185"/>
      <c r="F573" s="186"/>
    </row>
    <row r="574" spans="1:6" s="187" customFormat="1" x14ac:dyDescent="0.25">
      <c r="A574" s="190"/>
      <c r="B574" s="191"/>
      <c r="C574" s="184"/>
      <c r="D574" s="184"/>
      <c r="E574" s="185"/>
      <c r="F574" s="186"/>
    </row>
    <row r="575" spans="1:6" s="187" customFormat="1" x14ac:dyDescent="0.25">
      <c r="A575" s="190"/>
      <c r="B575" s="191"/>
      <c r="C575" s="184"/>
      <c r="D575" s="184"/>
      <c r="E575" s="185"/>
      <c r="F575" s="186"/>
    </row>
    <row r="576" spans="1:6" s="187" customFormat="1" x14ac:dyDescent="0.25">
      <c r="A576" s="190"/>
      <c r="B576" s="191"/>
      <c r="C576" s="184"/>
      <c r="D576" s="184"/>
      <c r="E576" s="185"/>
      <c r="F576" s="186"/>
    </row>
    <row r="577" spans="1:6" s="187" customFormat="1" x14ac:dyDescent="0.25">
      <c r="A577" s="190"/>
      <c r="B577" s="191"/>
      <c r="C577" s="184"/>
      <c r="D577" s="184"/>
      <c r="E577" s="185"/>
      <c r="F577" s="186"/>
    </row>
    <row r="578" spans="1:6" s="187" customFormat="1" x14ac:dyDescent="0.25">
      <c r="A578" s="190"/>
      <c r="B578" s="191"/>
      <c r="C578" s="184"/>
      <c r="D578" s="184"/>
      <c r="E578" s="185"/>
      <c r="F578" s="186"/>
    </row>
    <row r="579" spans="1:6" s="187" customFormat="1" x14ac:dyDescent="0.25">
      <c r="A579" s="190"/>
      <c r="B579" s="191"/>
      <c r="C579" s="184"/>
      <c r="D579" s="184"/>
      <c r="E579" s="185"/>
      <c r="F579" s="186"/>
    </row>
    <row r="580" spans="1:6" s="187" customFormat="1" x14ac:dyDescent="0.25">
      <c r="A580" s="190"/>
      <c r="B580" s="191"/>
      <c r="C580" s="184"/>
      <c r="D580" s="184"/>
      <c r="E580" s="185"/>
      <c r="F580" s="186"/>
    </row>
    <row r="581" spans="1:6" s="187" customFormat="1" x14ac:dyDescent="0.25">
      <c r="A581" s="190"/>
      <c r="B581" s="191"/>
      <c r="C581" s="184"/>
      <c r="D581" s="184"/>
      <c r="E581" s="185"/>
      <c r="F581" s="186"/>
    </row>
    <row r="582" spans="1:6" s="187" customFormat="1" x14ac:dyDescent="0.25">
      <c r="A582" s="190"/>
      <c r="B582" s="191"/>
      <c r="C582" s="184"/>
      <c r="D582" s="184"/>
      <c r="E582" s="185"/>
      <c r="F582" s="186"/>
    </row>
    <row r="583" spans="1:6" s="187" customFormat="1" x14ac:dyDescent="0.25">
      <c r="A583" s="190"/>
      <c r="B583" s="191"/>
      <c r="C583" s="184"/>
      <c r="D583" s="184"/>
      <c r="E583" s="185"/>
      <c r="F583" s="186"/>
    </row>
    <row r="584" spans="1:6" s="187" customFormat="1" x14ac:dyDescent="0.25">
      <c r="A584" s="190"/>
      <c r="B584" s="191"/>
      <c r="C584" s="184"/>
      <c r="D584" s="184"/>
      <c r="E584" s="185"/>
      <c r="F584" s="186"/>
    </row>
    <row r="585" spans="1:6" s="187" customFormat="1" x14ac:dyDescent="0.25">
      <c r="A585" s="190"/>
      <c r="B585" s="191"/>
      <c r="C585" s="184"/>
      <c r="D585" s="184"/>
      <c r="E585" s="185"/>
      <c r="F585" s="186"/>
    </row>
    <row r="586" spans="1:6" s="187" customFormat="1" x14ac:dyDescent="0.25">
      <c r="A586" s="190"/>
      <c r="B586" s="191"/>
      <c r="C586" s="184"/>
      <c r="D586" s="184"/>
      <c r="E586" s="185"/>
      <c r="F586" s="186"/>
    </row>
    <row r="587" spans="1:6" s="187" customFormat="1" x14ac:dyDescent="0.25">
      <c r="A587" s="190"/>
      <c r="B587" s="191"/>
      <c r="C587" s="184"/>
      <c r="D587" s="184"/>
      <c r="E587" s="185"/>
      <c r="F587" s="186"/>
    </row>
    <row r="588" spans="1:6" s="187" customFormat="1" x14ac:dyDescent="0.25">
      <c r="A588" s="190"/>
      <c r="B588" s="191"/>
      <c r="C588" s="184"/>
      <c r="D588" s="184"/>
      <c r="E588" s="185"/>
      <c r="F588" s="186"/>
    </row>
    <row r="589" spans="1:6" s="187" customFormat="1" x14ac:dyDescent="0.25">
      <c r="A589" s="190"/>
      <c r="B589" s="191"/>
      <c r="C589" s="184"/>
      <c r="D589" s="184"/>
      <c r="E589" s="185"/>
      <c r="F589" s="186"/>
    </row>
    <row r="590" spans="1:6" s="187" customFormat="1" x14ac:dyDescent="0.25">
      <c r="A590" s="190"/>
      <c r="B590" s="191"/>
      <c r="C590" s="184"/>
      <c r="D590" s="184"/>
      <c r="E590" s="185"/>
      <c r="F590" s="186"/>
    </row>
    <row r="591" spans="1:6" s="187" customFormat="1" x14ac:dyDescent="0.25">
      <c r="A591" s="190"/>
      <c r="B591" s="191"/>
      <c r="C591" s="184"/>
      <c r="D591" s="184"/>
      <c r="E591" s="185"/>
      <c r="F591" s="186"/>
    </row>
    <row r="592" spans="1:6" s="187" customFormat="1" x14ac:dyDescent="0.25">
      <c r="A592" s="190"/>
      <c r="B592" s="191"/>
      <c r="C592" s="184"/>
      <c r="D592" s="184"/>
      <c r="E592" s="185"/>
      <c r="F592" s="186"/>
    </row>
    <row r="593" spans="1:6" s="187" customFormat="1" x14ac:dyDescent="0.25">
      <c r="A593" s="190"/>
      <c r="B593" s="191"/>
      <c r="C593" s="184"/>
      <c r="D593" s="184"/>
      <c r="E593" s="185"/>
      <c r="F593" s="186"/>
    </row>
    <row r="594" spans="1:6" s="187" customFormat="1" x14ac:dyDescent="0.25">
      <c r="A594" s="190"/>
      <c r="B594" s="191"/>
      <c r="C594" s="184"/>
      <c r="D594" s="184"/>
      <c r="E594" s="185"/>
      <c r="F594" s="186"/>
    </row>
    <row r="595" spans="1:6" s="187" customFormat="1" x14ac:dyDescent="0.25">
      <c r="A595" s="190"/>
      <c r="B595" s="191"/>
      <c r="C595" s="184"/>
      <c r="D595" s="184"/>
      <c r="E595" s="185"/>
      <c r="F595" s="186"/>
    </row>
    <row r="596" spans="1:6" s="187" customFormat="1" x14ac:dyDescent="0.25">
      <c r="A596" s="190"/>
      <c r="B596" s="191"/>
      <c r="C596" s="184"/>
      <c r="D596" s="184"/>
      <c r="E596" s="185"/>
      <c r="F596" s="186"/>
    </row>
    <row r="597" spans="1:6" s="187" customFormat="1" x14ac:dyDescent="0.25">
      <c r="A597" s="190"/>
      <c r="B597" s="191"/>
      <c r="C597" s="184"/>
      <c r="D597" s="184"/>
      <c r="E597" s="185"/>
      <c r="F597" s="186"/>
    </row>
    <row r="598" spans="1:6" s="187" customFormat="1" x14ac:dyDescent="0.25">
      <c r="A598" s="190"/>
      <c r="B598" s="191"/>
      <c r="C598" s="184"/>
      <c r="D598" s="184"/>
      <c r="E598" s="185"/>
      <c r="F598" s="186"/>
    </row>
    <row r="599" spans="1:6" s="187" customFormat="1" x14ac:dyDescent="0.25">
      <c r="A599" s="190"/>
      <c r="B599" s="191"/>
      <c r="C599" s="184"/>
      <c r="D599" s="184"/>
      <c r="E599" s="185"/>
      <c r="F599" s="186"/>
    </row>
    <row r="600" spans="1:6" s="187" customFormat="1" x14ac:dyDescent="0.25">
      <c r="A600" s="190"/>
      <c r="B600" s="191"/>
      <c r="C600" s="184"/>
      <c r="D600" s="184"/>
      <c r="E600" s="185"/>
      <c r="F600" s="186"/>
    </row>
    <row r="601" spans="1:6" s="187" customFormat="1" x14ac:dyDescent="0.25">
      <c r="A601" s="190"/>
      <c r="B601" s="191"/>
      <c r="C601" s="184"/>
      <c r="D601" s="184"/>
      <c r="E601" s="185"/>
      <c r="F601" s="186"/>
    </row>
    <row r="602" spans="1:6" s="187" customFormat="1" x14ac:dyDescent="0.25">
      <c r="A602" s="190"/>
      <c r="B602" s="191"/>
      <c r="C602" s="184"/>
      <c r="D602" s="184"/>
      <c r="E602" s="185"/>
      <c r="F602" s="186"/>
    </row>
    <row r="603" spans="1:6" s="187" customFormat="1" x14ac:dyDescent="0.25">
      <c r="A603" s="190"/>
      <c r="B603" s="191"/>
      <c r="C603" s="184"/>
      <c r="D603" s="184"/>
      <c r="E603" s="185"/>
      <c r="F603" s="186"/>
    </row>
    <row r="604" spans="1:6" s="187" customFormat="1" x14ac:dyDescent="0.25">
      <c r="A604" s="190"/>
      <c r="B604" s="191"/>
      <c r="C604" s="184"/>
      <c r="D604" s="184"/>
      <c r="E604" s="185"/>
      <c r="F604" s="186"/>
    </row>
    <row r="605" spans="1:6" s="187" customFormat="1" x14ac:dyDescent="0.25">
      <c r="A605" s="190"/>
      <c r="B605" s="191"/>
      <c r="C605" s="184"/>
      <c r="D605" s="184"/>
      <c r="E605" s="185"/>
      <c r="F605" s="186"/>
    </row>
    <row r="606" spans="1:6" s="187" customFormat="1" x14ac:dyDescent="0.25">
      <c r="A606" s="190"/>
      <c r="B606" s="191"/>
      <c r="C606" s="184"/>
      <c r="D606" s="184"/>
      <c r="E606" s="185"/>
      <c r="F606" s="186"/>
    </row>
    <row r="607" spans="1:6" s="187" customFormat="1" x14ac:dyDescent="0.25">
      <c r="A607" s="190"/>
      <c r="B607" s="191"/>
      <c r="C607" s="184"/>
      <c r="D607" s="184"/>
      <c r="E607" s="185"/>
      <c r="F607" s="186"/>
    </row>
    <row r="608" spans="1:6" s="187" customFormat="1" x14ac:dyDescent="0.25">
      <c r="A608" s="190"/>
      <c r="B608" s="191"/>
      <c r="C608" s="184"/>
      <c r="D608" s="184"/>
      <c r="E608" s="185"/>
      <c r="F608" s="186"/>
    </row>
    <row r="609" spans="1:6" s="187" customFormat="1" x14ac:dyDescent="0.25">
      <c r="A609" s="190"/>
      <c r="B609" s="191"/>
      <c r="C609" s="184"/>
      <c r="D609" s="184"/>
      <c r="E609" s="185"/>
      <c r="F609" s="186"/>
    </row>
    <row r="610" spans="1:6" s="187" customFormat="1" x14ac:dyDescent="0.25">
      <c r="A610" s="190"/>
      <c r="B610" s="191"/>
      <c r="C610" s="184"/>
      <c r="D610" s="184"/>
      <c r="E610" s="185"/>
      <c r="F610" s="186"/>
    </row>
    <row r="611" spans="1:6" s="187" customFormat="1" x14ac:dyDescent="0.25">
      <c r="A611" s="190"/>
      <c r="B611" s="191"/>
      <c r="C611" s="184"/>
      <c r="D611" s="184"/>
      <c r="E611" s="185"/>
      <c r="F611" s="186"/>
    </row>
    <row r="612" spans="1:6" s="187" customFormat="1" x14ac:dyDescent="0.25">
      <c r="A612" s="190"/>
      <c r="B612" s="191"/>
      <c r="C612" s="184"/>
      <c r="D612" s="184"/>
      <c r="E612" s="185"/>
      <c r="F612" s="186"/>
    </row>
    <row r="613" spans="1:6" s="187" customFormat="1" x14ac:dyDescent="0.25">
      <c r="A613" s="190"/>
      <c r="B613" s="191"/>
      <c r="C613" s="184"/>
      <c r="D613" s="184"/>
      <c r="E613" s="185"/>
      <c r="F613" s="186"/>
    </row>
    <row r="614" spans="1:6" s="187" customFormat="1" x14ac:dyDescent="0.25">
      <c r="A614" s="190"/>
      <c r="B614" s="191"/>
      <c r="C614" s="184"/>
      <c r="D614" s="184"/>
      <c r="E614" s="185"/>
      <c r="F614" s="186"/>
    </row>
    <row r="615" spans="1:6" s="187" customFormat="1" x14ac:dyDescent="0.25">
      <c r="A615" s="190"/>
      <c r="B615" s="191"/>
      <c r="C615" s="184"/>
      <c r="D615" s="184"/>
      <c r="E615" s="185"/>
      <c r="F615" s="186"/>
    </row>
    <row r="616" spans="1:6" s="187" customFormat="1" x14ac:dyDescent="0.25">
      <c r="A616" s="190"/>
      <c r="B616" s="191"/>
      <c r="C616" s="184"/>
      <c r="D616" s="184"/>
      <c r="E616" s="185"/>
      <c r="F616" s="186"/>
    </row>
    <row r="617" spans="1:6" s="187" customFormat="1" x14ac:dyDescent="0.25">
      <c r="A617" s="190"/>
      <c r="B617" s="191"/>
      <c r="C617" s="184"/>
      <c r="D617" s="184"/>
      <c r="E617" s="185"/>
      <c r="F617" s="186"/>
    </row>
    <row r="618" spans="1:6" s="187" customFormat="1" x14ac:dyDescent="0.25">
      <c r="A618" s="190"/>
      <c r="B618" s="191"/>
      <c r="C618" s="184"/>
      <c r="D618" s="184"/>
      <c r="E618" s="185"/>
      <c r="F618" s="186"/>
    </row>
    <row r="619" spans="1:6" s="187" customFormat="1" x14ac:dyDescent="0.25">
      <c r="A619" s="190"/>
      <c r="B619" s="191"/>
      <c r="C619" s="184"/>
      <c r="D619" s="184"/>
      <c r="E619" s="185"/>
      <c r="F619" s="186"/>
    </row>
    <row r="620" spans="1:6" s="187" customFormat="1" x14ac:dyDescent="0.25">
      <c r="A620" s="190"/>
      <c r="B620" s="191"/>
      <c r="C620" s="184"/>
      <c r="D620" s="184"/>
      <c r="E620" s="185"/>
      <c r="F620" s="186"/>
    </row>
    <row r="621" spans="1:6" s="187" customFormat="1" x14ac:dyDescent="0.25">
      <c r="A621" s="190"/>
      <c r="B621" s="191"/>
      <c r="C621" s="184"/>
      <c r="D621" s="184"/>
      <c r="E621" s="185"/>
      <c r="F621" s="186"/>
    </row>
    <row r="622" spans="1:6" s="187" customFormat="1" x14ac:dyDescent="0.25">
      <c r="A622" s="190"/>
      <c r="B622" s="191"/>
      <c r="C622" s="184"/>
      <c r="D622" s="184"/>
      <c r="E622" s="185"/>
      <c r="F622" s="186"/>
    </row>
    <row r="623" spans="1:6" s="187" customFormat="1" x14ac:dyDescent="0.25">
      <c r="A623" s="190"/>
      <c r="B623" s="191"/>
      <c r="C623" s="184"/>
      <c r="D623" s="184"/>
      <c r="E623" s="185"/>
      <c r="F623" s="186"/>
    </row>
    <row r="624" spans="1:6" s="187" customFormat="1" x14ac:dyDescent="0.25">
      <c r="A624" s="190"/>
      <c r="B624" s="191"/>
      <c r="C624" s="184"/>
      <c r="D624" s="184"/>
      <c r="E624" s="185"/>
      <c r="F624" s="186"/>
    </row>
    <row r="625" spans="1:6" s="187" customFormat="1" x14ac:dyDescent="0.25">
      <c r="A625" s="190"/>
      <c r="B625" s="191"/>
      <c r="C625" s="184"/>
      <c r="D625" s="184"/>
      <c r="E625" s="185"/>
      <c r="F625" s="186"/>
    </row>
    <row r="626" spans="1:6" s="187" customFormat="1" x14ac:dyDescent="0.25">
      <c r="A626" s="190"/>
      <c r="B626" s="191"/>
      <c r="C626" s="184"/>
      <c r="D626" s="184"/>
      <c r="E626" s="185"/>
      <c r="F626" s="186"/>
    </row>
    <row r="627" spans="1:6" s="187" customFormat="1" x14ac:dyDescent="0.25">
      <c r="A627" s="190"/>
      <c r="B627" s="191"/>
      <c r="C627" s="184"/>
      <c r="D627" s="184"/>
      <c r="E627" s="185"/>
      <c r="F627" s="186"/>
    </row>
    <row r="628" spans="1:6" s="187" customFormat="1" x14ac:dyDescent="0.25">
      <c r="A628" s="190"/>
      <c r="B628" s="191"/>
      <c r="C628" s="184"/>
      <c r="D628" s="184"/>
      <c r="E628" s="185"/>
      <c r="F628" s="186"/>
    </row>
    <row r="629" spans="1:6" s="187" customFormat="1" x14ac:dyDescent="0.25">
      <c r="A629" s="190"/>
      <c r="B629" s="191"/>
      <c r="C629" s="184"/>
      <c r="D629" s="184"/>
      <c r="E629" s="185"/>
      <c r="F629" s="186"/>
    </row>
    <row r="630" spans="1:6" s="187" customFormat="1" x14ac:dyDescent="0.25">
      <c r="A630" s="190"/>
      <c r="B630" s="191"/>
      <c r="C630" s="184"/>
      <c r="D630" s="184"/>
      <c r="E630" s="185"/>
      <c r="F630" s="186"/>
    </row>
    <row r="631" spans="1:6" s="187" customFormat="1" x14ac:dyDescent="0.25">
      <c r="A631" s="190"/>
      <c r="B631" s="191"/>
      <c r="C631" s="184"/>
      <c r="D631" s="184"/>
      <c r="E631" s="185"/>
      <c r="F631" s="186"/>
    </row>
    <row r="632" spans="1:6" s="187" customFormat="1" x14ac:dyDescent="0.25">
      <c r="A632" s="190"/>
      <c r="B632" s="191"/>
      <c r="C632" s="184"/>
      <c r="D632" s="184"/>
      <c r="E632" s="185"/>
      <c r="F632" s="186"/>
    </row>
    <row r="633" spans="1:6" s="187" customFormat="1" x14ac:dyDescent="0.25">
      <c r="A633" s="190"/>
      <c r="B633" s="191"/>
      <c r="C633" s="184"/>
      <c r="D633" s="184"/>
      <c r="E633" s="185"/>
      <c r="F633" s="186"/>
    </row>
    <row r="634" spans="1:6" s="187" customFormat="1" x14ac:dyDescent="0.25">
      <c r="A634" s="190"/>
      <c r="B634" s="191"/>
      <c r="C634" s="184"/>
      <c r="D634" s="184"/>
      <c r="E634" s="185"/>
      <c r="F634" s="186"/>
    </row>
    <row r="635" spans="1:6" s="187" customFormat="1" x14ac:dyDescent="0.25">
      <c r="A635" s="190"/>
      <c r="B635" s="191"/>
      <c r="C635" s="184"/>
      <c r="D635" s="184"/>
      <c r="E635" s="185"/>
      <c r="F635" s="186"/>
    </row>
    <row r="636" spans="1:6" s="187" customFormat="1" x14ac:dyDescent="0.25">
      <c r="A636" s="190"/>
      <c r="B636" s="191"/>
      <c r="C636" s="184"/>
      <c r="D636" s="184"/>
      <c r="E636" s="185"/>
      <c r="F636" s="186"/>
    </row>
    <row r="637" spans="1:6" s="187" customFormat="1" x14ac:dyDescent="0.25">
      <c r="A637" s="190"/>
      <c r="B637" s="191"/>
      <c r="C637" s="184"/>
      <c r="D637" s="184"/>
      <c r="E637" s="185"/>
      <c r="F637" s="186"/>
    </row>
    <row r="638" spans="1:6" s="187" customFormat="1" x14ac:dyDescent="0.25">
      <c r="A638" s="190"/>
      <c r="B638" s="191"/>
      <c r="C638" s="184"/>
      <c r="D638" s="184"/>
      <c r="E638" s="185"/>
      <c r="F638" s="186"/>
    </row>
    <row r="639" spans="1:6" s="187" customFormat="1" x14ac:dyDescent="0.25">
      <c r="A639" s="190"/>
      <c r="B639" s="191"/>
      <c r="C639" s="184"/>
      <c r="D639" s="184"/>
      <c r="E639" s="185"/>
      <c r="F639" s="186"/>
    </row>
    <row r="640" spans="1:6" s="187" customFormat="1" x14ac:dyDescent="0.25">
      <c r="A640" s="190"/>
      <c r="B640" s="191"/>
      <c r="C640" s="184"/>
      <c r="D640" s="184"/>
      <c r="E640" s="185"/>
      <c r="F640" s="186"/>
    </row>
    <row r="641" spans="1:6" s="187" customFormat="1" x14ac:dyDescent="0.25">
      <c r="A641" s="190"/>
      <c r="B641" s="191"/>
      <c r="C641" s="184"/>
      <c r="D641" s="184"/>
      <c r="E641" s="185"/>
      <c r="F641" s="186"/>
    </row>
    <row r="642" spans="1:6" s="187" customFormat="1" x14ac:dyDescent="0.25">
      <c r="A642" s="190"/>
      <c r="B642" s="191"/>
      <c r="C642" s="184"/>
      <c r="D642" s="184"/>
      <c r="E642" s="185"/>
      <c r="F642" s="186"/>
    </row>
    <row r="643" spans="1:6" s="187" customFormat="1" x14ac:dyDescent="0.25">
      <c r="A643" s="190"/>
      <c r="B643" s="191"/>
      <c r="C643" s="184"/>
      <c r="D643" s="184"/>
      <c r="E643" s="185"/>
      <c r="F643" s="186"/>
    </row>
    <row r="644" spans="1:6" s="187" customFormat="1" x14ac:dyDescent="0.25">
      <c r="A644" s="190"/>
      <c r="B644" s="191"/>
      <c r="C644" s="184"/>
      <c r="D644" s="184"/>
      <c r="E644" s="185"/>
      <c r="F644" s="186"/>
    </row>
    <row r="645" spans="1:6" s="187" customFormat="1" x14ac:dyDescent="0.25">
      <c r="A645" s="190"/>
      <c r="B645" s="191"/>
      <c r="C645" s="184"/>
      <c r="D645" s="184"/>
      <c r="E645" s="185"/>
      <c r="F645" s="186"/>
    </row>
    <row r="646" spans="1:6" s="187" customFormat="1" x14ac:dyDescent="0.25">
      <c r="A646" s="190"/>
      <c r="B646" s="191"/>
      <c r="C646" s="184"/>
      <c r="D646" s="184"/>
      <c r="E646" s="185"/>
      <c r="F646" s="186"/>
    </row>
    <row r="647" spans="1:6" s="187" customFormat="1" x14ac:dyDescent="0.25">
      <c r="A647" s="190"/>
      <c r="B647" s="191"/>
      <c r="C647" s="184"/>
      <c r="D647" s="184"/>
      <c r="E647" s="185"/>
      <c r="F647" s="186"/>
    </row>
    <row r="648" spans="1:6" s="187" customFormat="1" x14ac:dyDescent="0.25">
      <c r="A648" s="190"/>
      <c r="B648" s="191"/>
      <c r="C648" s="184"/>
      <c r="D648" s="184"/>
      <c r="E648" s="185"/>
      <c r="F648" s="186"/>
    </row>
    <row r="649" spans="1:6" s="187" customFormat="1" x14ac:dyDescent="0.25">
      <c r="A649" s="190"/>
      <c r="B649" s="191"/>
      <c r="C649" s="184"/>
      <c r="D649" s="184"/>
      <c r="E649" s="185"/>
      <c r="F649" s="186"/>
    </row>
    <row r="650" spans="1:6" s="187" customFormat="1" x14ac:dyDescent="0.25">
      <c r="A650" s="190"/>
      <c r="B650" s="191"/>
      <c r="C650" s="184"/>
      <c r="D650" s="184"/>
      <c r="E650" s="185"/>
      <c r="F650" s="186"/>
    </row>
    <row r="651" spans="1:6" s="187" customFormat="1" x14ac:dyDescent="0.25">
      <c r="A651" s="190"/>
      <c r="B651" s="191"/>
      <c r="C651" s="184"/>
      <c r="D651" s="184"/>
      <c r="E651" s="185"/>
      <c r="F651" s="186"/>
    </row>
    <row r="652" spans="1:6" s="187" customFormat="1" x14ac:dyDescent="0.25">
      <c r="A652" s="190"/>
      <c r="B652" s="191"/>
      <c r="C652" s="184"/>
      <c r="D652" s="184"/>
      <c r="E652" s="185"/>
      <c r="F652" s="186"/>
    </row>
    <row r="653" spans="1:6" s="187" customFormat="1" x14ac:dyDescent="0.25">
      <c r="A653" s="190"/>
      <c r="B653" s="191"/>
      <c r="C653" s="184"/>
      <c r="D653" s="184"/>
      <c r="E653" s="185"/>
      <c r="F653" s="186"/>
    </row>
    <row r="654" spans="1:6" s="187" customFormat="1" x14ac:dyDescent="0.25">
      <c r="A654" s="190"/>
      <c r="B654" s="191"/>
      <c r="C654" s="184"/>
      <c r="D654" s="184"/>
      <c r="E654" s="185"/>
      <c r="F654" s="186"/>
    </row>
    <row r="655" spans="1:6" s="187" customFormat="1" x14ac:dyDescent="0.25">
      <c r="A655" s="190"/>
      <c r="B655" s="191"/>
      <c r="C655" s="184"/>
      <c r="D655" s="184"/>
      <c r="E655" s="185"/>
      <c r="F655" s="186"/>
    </row>
    <row r="656" spans="1:6" s="187" customFormat="1" x14ac:dyDescent="0.25">
      <c r="A656" s="190"/>
      <c r="B656" s="191"/>
      <c r="C656" s="184"/>
      <c r="D656" s="184"/>
      <c r="E656" s="185"/>
      <c r="F656" s="186"/>
    </row>
    <row r="657" spans="1:6" s="187" customFormat="1" x14ac:dyDescent="0.25">
      <c r="A657" s="190"/>
      <c r="B657" s="191"/>
      <c r="C657" s="184"/>
      <c r="D657" s="184"/>
      <c r="E657" s="185"/>
      <c r="F657" s="186"/>
    </row>
    <row r="658" spans="1:6" s="187" customFormat="1" x14ac:dyDescent="0.25">
      <c r="A658" s="190"/>
      <c r="B658" s="191"/>
      <c r="C658" s="184"/>
      <c r="D658" s="184"/>
      <c r="E658" s="185"/>
      <c r="F658" s="186"/>
    </row>
    <row r="659" spans="1:6" s="187" customFormat="1" x14ac:dyDescent="0.25">
      <c r="A659" s="190"/>
      <c r="B659" s="191"/>
      <c r="C659" s="184"/>
      <c r="D659" s="184"/>
      <c r="E659" s="185"/>
      <c r="F659" s="186"/>
    </row>
    <row r="660" spans="1:6" s="187" customFormat="1" x14ac:dyDescent="0.25">
      <c r="A660" s="190"/>
      <c r="B660" s="191"/>
      <c r="C660" s="184"/>
      <c r="D660" s="184"/>
      <c r="E660" s="185"/>
      <c r="F660" s="186"/>
    </row>
    <row r="661" spans="1:6" s="187" customFormat="1" x14ac:dyDescent="0.25">
      <c r="A661" s="190"/>
      <c r="B661" s="191"/>
      <c r="C661" s="184"/>
      <c r="D661" s="184"/>
      <c r="E661" s="185"/>
      <c r="F661" s="186"/>
    </row>
    <row r="662" spans="1:6" s="187" customFormat="1" x14ac:dyDescent="0.25">
      <c r="A662" s="190"/>
      <c r="B662" s="191"/>
      <c r="C662" s="184"/>
      <c r="D662" s="184"/>
      <c r="E662" s="185"/>
      <c r="F662" s="186"/>
    </row>
    <row r="663" spans="1:6" s="187" customFormat="1" x14ac:dyDescent="0.25">
      <c r="A663" s="190"/>
      <c r="B663" s="191"/>
      <c r="C663" s="184"/>
      <c r="D663" s="184"/>
      <c r="E663" s="185"/>
      <c r="F663" s="186"/>
    </row>
    <row r="664" spans="1:6" s="187" customFormat="1" x14ac:dyDescent="0.25">
      <c r="A664" s="190"/>
      <c r="B664" s="191"/>
      <c r="C664" s="184"/>
      <c r="D664" s="184"/>
      <c r="E664" s="185"/>
      <c r="F664" s="186"/>
    </row>
    <row r="665" spans="1:6" s="187" customFormat="1" x14ac:dyDescent="0.25">
      <c r="A665" s="190"/>
      <c r="B665" s="191"/>
      <c r="C665" s="184"/>
      <c r="D665" s="184"/>
      <c r="E665" s="185"/>
      <c r="F665" s="186"/>
    </row>
    <row r="666" spans="1:6" s="187" customFormat="1" x14ac:dyDescent="0.25">
      <c r="A666" s="190"/>
      <c r="B666" s="191"/>
      <c r="C666" s="184"/>
      <c r="D666" s="184"/>
      <c r="E666" s="185"/>
      <c r="F666" s="186"/>
    </row>
    <row r="667" spans="1:6" s="187" customFormat="1" x14ac:dyDescent="0.25">
      <c r="A667" s="190"/>
      <c r="B667" s="191"/>
      <c r="C667" s="184"/>
      <c r="D667" s="184"/>
      <c r="E667" s="185"/>
      <c r="F667" s="186"/>
    </row>
    <row r="668" spans="1:6" s="187" customFormat="1" x14ac:dyDescent="0.25">
      <c r="A668" s="190"/>
      <c r="B668" s="191"/>
      <c r="C668" s="184"/>
      <c r="D668" s="184"/>
      <c r="E668" s="185"/>
      <c r="F668" s="186"/>
    </row>
    <row r="669" spans="1:6" s="187" customFormat="1" x14ac:dyDescent="0.25">
      <c r="A669" s="190"/>
      <c r="B669" s="191"/>
      <c r="C669" s="184"/>
      <c r="D669" s="184"/>
      <c r="E669" s="185"/>
      <c r="F669" s="186"/>
    </row>
    <row r="670" spans="1:6" s="187" customFormat="1" x14ac:dyDescent="0.25">
      <c r="A670" s="190"/>
      <c r="B670" s="191"/>
      <c r="C670" s="184"/>
      <c r="D670" s="184"/>
      <c r="E670" s="185"/>
      <c r="F670" s="186"/>
    </row>
    <row r="671" spans="1:6" s="187" customFormat="1" x14ac:dyDescent="0.25">
      <c r="A671" s="190"/>
      <c r="B671" s="191"/>
      <c r="C671" s="184"/>
      <c r="D671" s="184"/>
      <c r="E671" s="185"/>
      <c r="F671" s="186"/>
    </row>
    <row r="672" spans="1:6" s="187" customFormat="1" x14ac:dyDescent="0.25">
      <c r="A672" s="190"/>
      <c r="B672" s="191"/>
      <c r="C672" s="184"/>
      <c r="D672" s="184"/>
      <c r="E672" s="185"/>
      <c r="F672" s="186"/>
    </row>
    <row r="673" spans="1:6" s="187" customFormat="1" x14ac:dyDescent="0.25">
      <c r="A673" s="190"/>
      <c r="B673" s="191"/>
      <c r="C673" s="184"/>
      <c r="D673" s="184"/>
      <c r="E673" s="185"/>
      <c r="F673" s="186"/>
    </row>
    <row r="674" spans="1:6" s="187" customFormat="1" x14ac:dyDescent="0.25">
      <c r="A674" s="190"/>
      <c r="B674" s="191"/>
      <c r="C674" s="184"/>
      <c r="D674" s="184"/>
      <c r="E674" s="185"/>
      <c r="F674" s="186"/>
    </row>
    <row r="675" spans="1:6" s="187" customFormat="1" x14ac:dyDescent="0.25">
      <c r="A675" s="190"/>
      <c r="B675" s="191"/>
      <c r="C675" s="184"/>
      <c r="D675" s="184"/>
      <c r="E675" s="185"/>
      <c r="F675" s="186"/>
    </row>
    <row r="676" spans="1:6" s="187" customFormat="1" x14ac:dyDescent="0.25">
      <c r="A676" s="190"/>
      <c r="B676" s="191"/>
      <c r="C676" s="184"/>
      <c r="D676" s="184"/>
      <c r="E676" s="185"/>
      <c r="F676" s="186"/>
    </row>
    <row r="677" spans="1:6" s="187" customFormat="1" x14ac:dyDescent="0.25">
      <c r="A677" s="190"/>
      <c r="B677" s="191"/>
      <c r="C677" s="184"/>
      <c r="D677" s="184"/>
      <c r="E677" s="185"/>
      <c r="F677" s="186"/>
    </row>
    <row r="678" spans="1:6" s="187" customFormat="1" x14ac:dyDescent="0.25">
      <c r="A678" s="190"/>
      <c r="B678" s="191"/>
      <c r="C678" s="184"/>
      <c r="D678" s="184"/>
      <c r="E678" s="185"/>
      <c r="F678" s="186"/>
    </row>
    <row r="679" spans="1:6" s="187" customFormat="1" x14ac:dyDescent="0.25">
      <c r="A679" s="190"/>
      <c r="B679" s="191"/>
      <c r="C679" s="184"/>
      <c r="D679" s="184"/>
      <c r="E679" s="185"/>
      <c r="F679" s="186"/>
    </row>
    <row r="680" spans="1:6" s="187" customFormat="1" x14ac:dyDescent="0.25">
      <c r="A680" s="190"/>
      <c r="B680" s="191"/>
      <c r="C680" s="184"/>
      <c r="D680" s="184"/>
      <c r="E680" s="185"/>
      <c r="F680" s="186"/>
    </row>
    <row r="681" spans="1:6" s="187" customFormat="1" x14ac:dyDescent="0.25">
      <c r="A681" s="190"/>
      <c r="B681" s="191"/>
      <c r="C681" s="184"/>
      <c r="D681" s="184"/>
      <c r="E681" s="185"/>
      <c r="F681" s="186"/>
    </row>
    <row r="682" spans="1:6" s="187" customFormat="1" x14ac:dyDescent="0.25">
      <c r="A682" s="190"/>
      <c r="B682" s="191"/>
      <c r="C682" s="184"/>
      <c r="D682" s="184"/>
      <c r="E682" s="185"/>
      <c r="F682" s="186"/>
    </row>
    <row r="683" spans="1:6" s="187" customFormat="1" x14ac:dyDescent="0.25">
      <c r="A683" s="190"/>
      <c r="B683" s="191"/>
      <c r="C683" s="184"/>
      <c r="D683" s="184"/>
      <c r="E683" s="185"/>
      <c r="F683" s="186"/>
    </row>
    <row r="684" spans="1:6" s="187" customFormat="1" x14ac:dyDescent="0.25">
      <c r="A684" s="190"/>
      <c r="B684" s="191"/>
      <c r="C684" s="184"/>
      <c r="D684" s="184"/>
      <c r="E684" s="185"/>
      <c r="F684" s="186"/>
    </row>
    <row r="685" spans="1:6" s="187" customFormat="1" x14ac:dyDescent="0.25">
      <c r="A685" s="190"/>
      <c r="B685" s="191"/>
      <c r="C685" s="184"/>
      <c r="D685" s="184"/>
      <c r="E685" s="185"/>
      <c r="F685" s="186"/>
    </row>
    <row r="686" spans="1:6" s="187" customFormat="1" x14ac:dyDescent="0.25">
      <c r="A686" s="190"/>
      <c r="B686" s="191"/>
      <c r="C686" s="184"/>
      <c r="D686" s="184"/>
      <c r="E686" s="185"/>
      <c r="F686" s="186"/>
    </row>
    <row r="687" spans="1:6" s="187" customFormat="1" x14ac:dyDescent="0.25">
      <c r="A687" s="190"/>
      <c r="B687" s="191"/>
      <c r="C687" s="184"/>
      <c r="D687" s="184"/>
      <c r="E687" s="185"/>
      <c r="F687" s="186"/>
    </row>
    <row r="688" spans="1:6" s="187" customFormat="1" x14ac:dyDescent="0.25">
      <c r="A688" s="190"/>
      <c r="B688" s="191"/>
      <c r="C688" s="184"/>
      <c r="D688" s="184"/>
      <c r="E688" s="185"/>
      <c r="F688" s="186"/>
    </row>
    <row r="689" spans="1:6" s="187" customFormat="1" x14ac:dyDescent="0.25">
      <c r="A689" s="190"/>
      <c r="B689" s="191"/>
      <c r="C689" s="184"/>
      <c r="D689" s="184"/>
      <c r="E689" s="185"/>
      <c r="F689" s="186"/>
    </row>
    <row r="690" spans="1:6" s="187" customFormat="1" x14ac:dyDescent="0.25">
      <c r="A690" s="190"/>
      <c r="B690" s="191"/>
      <c r="C690" s="184"/>
      <c r="D690" s="184"/>
      <c r="E690" s="185"/>
      <c r="F690" s="186"/>
    </row>
    <row r="691" spans="1:6" s="187" customFormat="1" x14ac:dyDescent="0.25">
      <c r="A691" s="190"/>
      <c r="B691" s="191"/>
      <c r="C691" s="184"/>
      <c r="D691" s="184"/>
      <c r="E691" s="185"/>
      <c r="F691" s="186"/>
    </row>
    <row r="692" spans="1:6" s="187" customFormat="1" x14ac:dyDescent="0.25">
      <c r="A692" s="190"/>
      <c r="B692" s="191"/>
      <c r="C692" s="184"/>
      <c r="D692" s="184"/>
      <c r="E692" s="185"/>
      <c r="F692" s="186"/>
    </row>
    <row r="693" spans="1:6" s="187" customFormat="1" x14ac:dyDescent="0.25">
      <c r="A693" s="190"/>
      <c r="B693" s="191"/>
      <c r="C693" s="184"/>
      <c r="D693" s="184"/>
      <c r="E693" s="185"/>
      <c r="F693" s="186"/>
    </row>
    <row r="694" spans="1:6" s="187" customFormat="1" x14ac:dyDescent="0.25">
      <c r="A694" s="190"/>
      <c r="B694" s="191"/>
      <c r="C694" s="184"/>
      <c r="D694" s="184"/>
      <c r="E694" s="185"/>
      <c r="F694" s="186"/>
    </row>
    <row r="695" spans="1:6" s="187" customFormat="1" x14ac:dyDescent="0.25">
      <c r="A695" s="190"/>
      <c r="B695" s="191"/>
      <c r="C695" s="184"/>
      <c r="D695" s="184"/>
      <c r="E695" s="185"/>
      <c r="F695" s="186"/>
    </row>
    <row r="696" spans="1:6" s="187" customFormat="1" x14ac:dyDescent="0.25">
      <c r="A696" s="190"/>
      <c r="B696" s="191"/>
      <c r="C696" s="184"/>
      <c r="D696" s="184"/>
      <c r="E696" s="185"/>
      <c r="F696" s="186"/>
    </row>
    <row r="697" spans="1:6" s="187" customFormat="1" x14ac:dyDescent="0.25">
      <c r="A697" s="190"/>
      <c r="B697" s="191"/>
      <c r="C697" s="184"/>
      <c r="D697" s="184"/>
      <c r="E697" s="185"/>
      <c r="F697" s="186"/>
    </row>
    <row r="698" spans="1:6" s="187" customFormat="1" x14ac:dyDescent="0.25">
      <c r="A698" s="190"/>
      <c r="B698" s="191"/>
      <c r="C698" s="184"/>
      <c r="D698" s="184"/>
      <c r="E698" s="185"/>
      <c r="F698" s="186"/>
    </row>
    <row r="699" spans="1:6" s="187" customFormat="1" x14ac:dyDescent="0.25">
      <c r="A699" s="190"/>
      <c r="B699" s="191"/>
      <c r="C699" s="184"/>
      <c r="D699" s="184"/>
      <c r="E699" s="185"/>
      <c r="F699" s="186"/>
    </row>
    <row r="700" spans="1:6" s="187" customFormat="1" x14ac:dyDescent="0.25">
      <c r="A700" s="190"/>
      <c r="B700" s="191"/>
      <c r="C700" s="184"/>
      <c r="D700" s="184"/>
      <c r="E700" s="185"/>
      <c r="F700" s="186"/>
    </row>
    <row r="701" spans="1:6" s="187" customFormat="1" x14ac:dyDescent="0.25">
      <c r="A701" s="190"/>
      <c r="B701" s="191"/>
      <c r="C701" s="184"/>
      <c r="D701" s="184"/>
      <c r="E701" s="185"/>
      <c r="F701" s="186"/>
    </row>
    <row r="702" spans="1:6" s="187" customFormat="1" x14ac:dyDescent="0.25">
      <c r="A702" s="190"/>
      <c r="B702" s="191"/>
      <c r="C702" s="184"/>
      <c r="D702" s="184"/>
      <c r="E702" s="185"/>
      <c r="F702" s="186"/>
    </row>
    <row r="703" spans="1:6" s="187" customFormat="1" x14ac:dyDescent="0.25">
      <c r="A703" s="190"/>
      <c r="B703" s="191"/>
      <c r="C703" s="184"/>
      <c r="D703" s="184"/>
      <c r="E703" s="185"/>
      <c r="F703" s="186"/>
    </row>
    <row r="704" spans="1:6" s="187" customFormat="1" x14ac:dyDescent="0.25">
      <c r="A704" s="190"/>
      <c r="B704" s="191"/>
      <c r="C704" s="184"/>
      <c r="D704" s="184"/>
      <c r="E704" s="185"/>
      <c r="F704" s="186"/>
    </row>
    <row r="705" spans="1:9" s="187" customFormat="1" x14ac:dyDescent="0.25">
      <c r="A705" s="190"/>
      <c r="B705" s="191"/>
      <c r="C705" s="184"/>
      <c r="D705" s="184"/>
      <c r="E705" s="185"/>
      <c r="F705" s="186"/>
    </row>
    <row r="706" spans="1:9" s="187" customFormat="1" x14ac:dyDescent="0.25">
      <c r="A706" s="190"/>
      <c r="B706" s="191"/>
      <c r="C706" s="184"/>
      <c r="D706" s="184"/>
      <c r="E706" s="185"/>
      <c r="F706" s="186"/>
    </row>
    <row r="707" spans="1:9" s="187" customFormat="1" x14ac:dyDescent="0.25">
      <c r="A707" s="190"/>
      <c r="B707" s="191"/>
      <c r="C707" s="184"/>
      <c r="D707" s="184"/>
      <c r="E707" s="185"/>
      <c r="F707" s="186"/>
    </row>
    <row r="708" spans="1:9" s="187" customFormat="1" x14ac:dyDescent="0.25">
      <c r="A708" s="190"/>
      <c r="B708" s="191"/>
      <c r="C708" s="184"/>
      <c r="D708" s="184"/>
      <c r="E708" s="185"/>
      <c r="F708" s="186"/>
    </row>
    <row r="709" spans="1:9" s="187" customFormat="1" x14ac:dyDescent="0.25">
      <c r="A709" s="190"/>
      <c r="B709" s="191"/>
      <c r="C709" s="184"/>
      <c r="D709" s="184"/>
      <c r="E709" s="185"/>
      <c r="F709" s="186"/>
    </row>
    <row r="710" spans="1:9" s="187" customFormat="1" x14ac:dyDescent="0.25">
      <c r="A710" s="190"/>
      <c r="B710" s="191"/>
      <c r="C710" s="184"/>
      <c r="D710" s="184"/>
      <c r="E710" s="185"/>
      <c r="F710" s="186"/>
    </row>
    <row r="711" spans="1:9" s="187" customFormat="1" x14ac:dyDescent="0.25">
      <c r="A711" s="190"/>
      <c r="B711" s="191"/>
      <c r="C711" s="184"/>
      <c r="D711" s="184"/>
      <c r="E711" s="185"/>
      <c r="F711" s="186"/>
    </row>
    <row r="712" spans="1:9" s="187" customFormat="1" x14ac:dyDescent="0.25">
      <c r="A712" s="190"/>
      <c r="B712" s="191"/>
      <c r="C712" s="184"/>
      <c r="D712" s="184"/>
      <c r="E712" s="185"/>
      <c r="F712" s="186"/>
    </row>
    <row r="713" spans="1:9" s="187" customFormat="1" x14ac:dyDescent="0.25">
      <c r="A713" s="190"/>
      <c r="B713" s="191"/>
      <c r="C713" s="184"/>
      <c r="D713" s="184"/>
      <c r="E713" s="185"/>
      <c r="F713" s="186"/>
    </row>
    <row r="714" spans="1:9" s="187" customFormat="1" x14ac:dyDescent="0.25">
      <c r="A714" s="190"/>
      <c r="B714" s="191"/>
      <c r="C714" s="184"/>
      <c r="D714" s="184"/>
      <c r="E714" s="185"/>
      <c r="F714" s="186"/>
    </row>
    <row r="715" spans="1:9" s="187" customFormat="1" x14ac:dyDescent="0.25">
      <c r="A715" s="190"/>
      <c r="B715" s="191"/>
      <c r="C715" s="184"/>
      <c r="D715" s="184"/>
      <c r="E715" s="185"/>
      <c r="F715" s="186"/>
    </row>
    <row r="716" spans="1:9" s="187" customFormat="1" x14ac:dyDescent="0.25">
      <c r="A716" s="190"/>
      <c r="B716" s="191"/>
      <c r="C716" s="184"/>
      <c r="D716" s="184"/>
      <c r="E716" s="185"/>
      <c r="F716" s="186"/>
    </row>
    <row r="717" spans="1:9" s="187" customFormat="1" x14ac:dyDescent="0.25">
      <c r="A717" s="190"/>
      <c r="B717" s="191"/>
      <c r="C717" s="184"/>
      <c r="D717" s="184"/>
      <c r="E717" s="185"/>
      <c r="F717" s="186"/>
    </row>
    <row r="718" spans="1:9" s="187" customFormat="1" x14ac:dyDescent="0.25">
      <c r="A718" s="190"/>
      <c r="B718" s="191"/>
      <c r="C718" s="184"/>
      <c r="D718" s="184"/>
      <c r="E718" s="185"/>
      <c r="F718" s="186"/>
      <c r="H718" s="188"/>
      <c r="I718" s="188"/>
    </row>
    <row r="719" spans="1:9" s="187" customFormat="1" x14ac:dyDescent="0.25">
      <c r="A719" s="190"/>
      <c r="B719" s="192"/>
      <c r="C719" s="193"/>
      <c r="D719" s="193"/>
      <c r="E719" s="194"/>
      <c r="F719" s="195"/>
      <c r="H719" s="188"/>
      <c r="I719" s="188"/>
    </row>
    <row r="720" spans="1:9" s="187" customFormat="1" x14ac:dyDescent="0.25">
      <c r="A720" s="190"/>
      <c r="B720" s="192"/>
      <c r="C720" s="193"/>
      <c r="D720" s="193"/>
      <c r="E720" s="194"/>
      <c r="F720" s="195"/>
      <c r="H720" s="188"/>
      <c r="I720" s="188"/>
    </row>
    <row r="721" spans="1:9" s="187" customFormat="1" x14ac:dyDescent="0.25">
      <c r="A721" s="190"/>
      <c r="B721" s="192"/>
      <c r="C721" s="193"/>
      <c r="D721" s="193"/>
      <c r="E721" s="194"/>
      <c r="F721" s="195"/>
      <c r="H721" s="188"/>
      <c r="I721" s="188"/>
    </row>
    <row r="722" spans="1:9" s="187" customFormat="1" x14ac:dyDescent="0.25">
      <c r="A722" s="190"/>
      <c r="B722" s="192"/>
      <c r="C722" s="193"/>
      <c r="D722" s="193"/>
      <c r="E722" s="194"/>
      <c r="F722" s="195"/>
      <c r="H722" s="188"/>
      <c r="I722" s="188"/>
    </row>
    <row r="723" spans="1:9" s="187" customFormat="1" x14ac:dyDescent="0.25">
      <c r="A723" s="190"/>
      <c r="B723" s="192"/>
      <c r="C723" s="193"/>
      <c r="D723" s="193"/>
      <c r="E723" s="194"/>
      <c r="F723" s="195"/>
      <c r="H723" s="188"/>
      <c r="I723" s="188"/>
    </row>
    <row r="724" spans="1:9" s="187" customFormat="1" x14ac:dyDescent="0.25">
      <c r="A724" s="190"/>
      <c r="B724" s="192"/>
      <c r="C724" s="193"/>
      <c r="D724" s="193"/>
      <c r="E724" s="194"/>
      <c r="F724" s="195"/>
      <c r="H724" s="188"/>
      <c r="I724" s="188"/>
    </row>
    <row r="725" spans="1:9" s="187" customFormat="1" x14ac:dyDescent="0.25">
      <c r="A725" s="190"/>
      <c r="B725" s="192"/>
      <c r="C725" s="193"/>
      <c r="D725" s="193"/>
      <c r="E725" s="194"/>
      <c r="F725" s="195"/>
      <c r="H725" s="188"/>
      <c r="I725" s="188"/>
    </row>
    <row r="726" spans="1:9" s="187" customFormat="1" x14ac:dyDescent="0.25">
      <c r="A726" s="190"/>
      <c r="B726" s="192"/>
      <c r="C726" s="193"/>
      <c r="D726" s="193"/>
      <c r="E726" s="194"/>
      <c r="F726" s="195"/>
      <c r="H726" s="188"/>
      <c r="I726" s="188"/>
    </row>
    <row r="727" spans="1:9" s="187" customFormat="1" x14ac:dyDescent="0.25">
      <c r="A727" s="190"/>
      <c r="B727" s="192"/>
      <c r="C727" s="193"/>
      <c r="D727" s="193"/>
      <c r="E727" s="194"/>
      <c r="F727" s="195"/>
      <c r="H727" s="188"/>
      <c r="I727" s="188"/>
    </row>
    <row r="728" spans="1:9" s="187" customFormat="1" x14ac:dyDescent="0.25">
      <c r="A728" s="190"/>
      <c r="B728" s="192"/>
      <c r="C728" s="193"/>
      <c r="D728" s="193"/>
      <c r="E728" s="194"/>
      <c r="F728" s="195"/>
      <c r="H728" s="188"/>
      <c r="I728" s="188"/>
    </row>
    <row r="729" spans="1:9" s="187" customFormat="1" x14ac:dyDescent="0.25">
      <c r="A729" s="190"/>
      <c r="B729" s="192"/>
      <c r="C729" s="193"/>
      <c r="D729" s="193"/>
      <c r="E729" s="194"/>
      <c r="F729" s="195"/>
      <c r="H729" s="188"/>
      <c r="I729" s="188"/>
    </row>
    <row r="730" spans="1:9" s="187" customFormat="1" x14ac:dyDescent="0.25">
      <c r="A730" s="190"/>
      <c r="B730" s="192"/>
      <c r="C730" s="193"/>
      <c r="D730" s="193"/>
      <c r="E730" s="194"/>
      <c r="F730" s="195"/>
      <c r="H730" s="188"/>
      <c r="I730" s="188"/>
    </row>
    <row r="731" spans="1:9" s="187" customFormat="1" x14ac:dyDescent="0.25">
      <c r="A731" s="190"/>
      <c r="B731" s="192"/>
      <c r="C731" s="193"/>
      <c r="D731" s="193"/>
      <c r="E731" s="194"/>
      <c r="F731" s="195"/>
      <c r="H731" s="188"/>
      <c r="I731" s="188"/>
    </row>
    <row r="732" spans="1:9" s="187" customFormat="1" x14ac:dyDescent="0.25">
      <c r="A732" s="190"/>
      <c r="B732" s="192"/>
      <c r="C732" s="193"/>
      <c r="D732" s="193"/>
      <c r="E732" s="194"/>
      <c r="F732" s="195"/>
      <c r="H732" s="188"/>
      <c r="I732" s="188"/>
    </row>
    <row r="733" spans="1:9" s="187" customFormat="1" x14ac:dyDescent="0.25">
      <c r="A733" s="190"/>
      <c r="B733" s="192"/>
      <c r="C733" s="193"/>
      <c r="D733" s="193"/>
      <c r="E733" s="194"/>
      <c r="F733" s="195"/>
      <c r="H733" s="188"/>
      <c r="I733" s="188"/>
    </row>
    <row r="734" spans="1:9" s="187" customFormat="1" x14ac:dyDescent="0.25">
      <c r="A734" s="190"/>
      <c r="B734" s="192"/>
      <c r="C734" s="193"/>
      <c r="D734" s="193"/>
      <c r="E734" s="194"/>
      <c r="F734" s="195"/>
      <c r="H734" s="188"/>
      <c r="I734" s="188"/>
    </row>
    <row r="735" spans="1:9" s="187" customFormat="1" x14ac:dyDescent="0.25">
      <c r="A735" s="190"/>
      <c r="B735" s="192"/>
      <c r="C735" s="193"/>
      <c r="D735" s="193"/>
      <c r="E735" s="194"/>
      <c r="F735" s="195"/>
      <c r="H735" s="188"/>
      <c r="I735" s="188"/>
    </row>
    <row r="736" spans="1:9" s="187" customFormat="1" x14ac:dyDescent="0.25">
      <c r="A736" s="190"/>
      <c r="B736" s="192"/>
      <c r="C736" s="193"/>
      <c r="D736" s="193"/>
      <c r="E736" s="194"/>
      <c r="F736" s="195"/>
      <c r="H736" s="188"/>
      <c r="I736" s="188"/>
    </row>
    <row r="737" spans="1:9" s="187" customFormat="1" x14ac:dyDescent="0.25">
      <c r="A737" s="190"/>
      <c r="B737" s="192"/>
      <c r="C737" s="193"/>
      <c r="D737" s="193"/>
      <c r="E737" s="194"/>
      <c r="F737" s="195"/>
      <c r="H737" s="188"/>
      <c r="I737" s="188"/>
    </row>
    <row r="738" spans="1:9" s="187" customFormat="1" x14ac:dyDescent="0.25">
      <c r="A738" s="190"/>
      <c r="B738" s="192"/>
      <c r="C738" s="193"/>
      <c r="D738" s="193"/>
      <c r="E738" s="194"/>
      <c r="F738" s="195"/>
      <c r="H738" s="188"/>
      <c r="I738" s="188"/>
    </row>
    <row r="739" spans="1:9" s="187" customFormat="1" x14ac:dyDescent="0.25">
      <c r="A739" s="190"/>
      <c r="B739" s="192"/>
      <c r="C739" s="193"/>
      <c r="D739" s="193"/>
      <c r="E739" s="194"/>
      <c r="F739" s="195"/>
      <c r="H739" s="188"/>
      <c r="I739" s="188"/>
    </row>
    <row r="740" spans="1:9" s="187" customFormat="1" x14ac:dyDescent="0.25">
      <c r="A740" s="190"/>
      <c r="B740" s="192"/>
      <c r="C740" s="193"/>
      <c r="D740" s="193"/>
      <c r="E740" s="194"/>
      <c r="F740" s="195"/>
      <c r="H740" s="188"/>
      <c r="I740" s="188"/>
    </row>
    <row r="741" spans="1:9" s="187" customFormat="1" x14ac:dyDescent="0.25">
      <c r="A741" s="190"/>
      <c r="B741" s="192"/>
      <c r="C741" s="193"/>
      <c r="D741" s="193"/>
      <c r="E741" s="194"/>
      <c r="F741" s="195"/>
      <c r="H741" s="188"/>
      <c r="I741" s="188"/>
    </row>
    <row r="742" spans="1:9" s="187" customFormat="1" x14ac:dyDescent="0.25">
      <c r="A742" s="190"/>
      <c r="B742" s="192"/>
      <c r="C742" s="193"/>
      <c r="D742" s="193"/>
      <c r="E742" s="194"/>
      <c r="F742" s="195"/>
      <c r="H742" s="188"/>
      <c r="I742" s="188"/>
    </row>
    <row r="743" spans="1:9" s="187" customFormat="1" x14ac:dyDescent="0.25">
      <c r="A743" s="190"/>
      <c r="B743" s="192"/>
      <c r="C743" s="193"/>
      <c r="D743" s="193"/>
      <c r="E743" s="194"/>
      <c r="F743" s="195"/>
      <c r="H743" s="188"/>
      <c r="I743" s="188"/>
    </row>
    <row r="744" spans="1:9" s="187" customFormat="1" x14ac:dyDescent="0.25">
      <c r="A744" s="190"/>
      <c r="B744" s="192"/>
      <c r="C744" s="193"/>
      <c r="D744" s="193"/>
      <c r="E744" s="194"/>
      <c r="F744" s="195"/>
      <c r="H744" s="188"/>
      <c r="I744" s="188"/>
    </row>
    <row r="745" spans="1:9" s="187" customFormat="1" x14ac:dyDescent="0.25">
      <c r="A745" s="190"/>
      <c r="B745" s="192"/>
      <c r="C745" s="193"/>
      <c r="D745" s="193"/>
      <c r="E745" s="194"/>
      <c r="F745" s="195"/>
      <c r="H745" s="188"/>
      <c r="I745" s="188"/>
    </row>
  </sheetData>
  <sheetProtection algorithmName="SHA-512" hashValue="5j8d3IUD7cmU0GNCXHw67zkh6/4tKF0YVEUX6H9FNPr9bHLUd8sJTcyG8jNr1kCtQ0oDN+ZEAixZtOfvRSiNeQ==" saltValue="uvRrR9nnjZ2xIJ0U8pGYLg==" spinCount="100000" sheet="1" objects="1" scenarios="1"/>
  <printOptions gridLines="1"/>
  <pageMargins left="0.78740157480314965" right="0.19685039370078741" top="0.59055118110236227" bottom="0.59055118110236227" header="0.11811023622047245" footer="0.11811023622047245"/>
  <pageSetup paperSize="9" orientation="portrait" r:id="rId1"/>
  <headerFooter alignWithMargins="0">
    <oddHeader>&amp;C&amp;"Arial,Navadno"&amp;A</oddHeader>
    <oddFooter>&amp;L&amp;"Tahoma,Navadno"&amp;10ver.2020-12-07&amp;C&amp;"Tahoma,Navadno"&amp;10Stran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Rekapitulacija</vt:lpstr>
      <vt:lpstr>GOI IN OSTALA DELA</vt:lpstr>
      <vt:lpstr>Katodna zascita</vt:lpstr>
      <vt:lpstr>Rekapitulacija!Print_Area</vt:lpstr>
      <vt:lpstr>'GOI IN OSTALA DELA'!Print_Titles</vt:lpstr>
    </vt:vector>
  </TitlesOfParts>
  <Company>ALTECH Computers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Žerjal Mara</cp:lastModifiedBy>
  <cp:lastPrinted>2020-12-07T15:23:36Z</cp:lastPrinted>
  <dcterms:created xsi:type="dcterms:W3CDTF">2000-07-11T19:25:46Z</dcterms:created>
  <dcterms:modified xsi:type="dcterms:W3CDTF">2021-03-08T11:22:21Z</dcterms:modified>
</cp:coreProperties>
</file>