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Z:\GEOHIŠA d.o.o\2020\Geodetski načrti\LUKA KOPER\2020\"/>
    </mc:Choice>
  </mc:AlternateContent>
  <xr:revisionPtr revIDLastSave="0" documentId="13_ncr:1_{98B0559F-3BEC-4D06-B0D2-A8322E508796}" xr6:coauthVersionLast="45" xr6:coauthVersionMax="45" xr10:uidLastSave="{00000000-0000-0000-0000-000000000000}"/>
  <bookViews>
    <workbookView xWindow="25080" yWindow="-45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1" l="1"/>
  <c r="K14" i="1"/>
  <c r="K15" i="1"/>
  <c r="K16" i="1"/>
  <c r="K17" i="1"/>
  <c r="K18" i="1"/>
  <c r="K19" i="1"/>
  <c r="K20" i="1"/>
  <c r="K21" i="1"/>
  <c r="K22" i="1"/>
  <c r="K23" i="1"/>
  <c r="K24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2" i="1"/>
</calcChain>
</file>

<file path=xl/sharedStrings.xml><?xml version="1.0" encoding="utf-8"?>
<sst xmlns="http://schemas.openxmlformats.org/spreadsheetml/2006/main" count="318" uniqueCount="112">
  <si>
    <t>KS1</t>
  </si>
  <si>
    <t>KS2</t>
  </si>
  <si>
    <t>NADM.VIŠINA (m)</t>
  </si>
  <si>
    <t>C1-A</t>
  </si>
  <si>
    <t>C2-A</t>
  </si>
  <si>
    <t>C3-A</t>
  </si>
  <si>
    <t>C4-A</t>
  </si>
  <si>
    <t>C5-A</t>
  </si>
  <si>
    <t>C6-A</t>
  </si>
  <si>
    <t>C7-A</t>
  </si>
  <si>
    <t>C8-A</t>
  </si>
  <si>
    <t>C9-A</t>
  </si>
  <si>
    <t>C10-A</t>
  </si>
  <si>
    <t>C11-A</t>
  </si>
  <si>
    <t>C12-A</t>
  </si>
  <si>
    <t>C13-A</t>
  </si>
  <si>
    <t>C13-1</t>
  </si>
  <si>
    <t>C18-BV</t>
  </si>
  <si>
    <t>C19-BV</t>
  </si>
  <si>
    <t>C20-BV</t>
  </si>
  <si>
    <t>C21-BV</t>
  </si>
  <si>
    <t>C22-A</t>
  </si>
  <si>
    <t>C23-A</t>
  </si>
  <si>
    <t>C23-B</t>
  </si>
  <si>
    <t>C24-A</t>
  </si>
  <si>
    <t>C24-B</t>
  </si>
  <si>
    <t>C25-A</t>
  </si>
  <si>
    <t>C26-A</t>
  </si>
  <si>
    <t>C27-A</t>
  </si>
  <si>
    <t>C28-A</t>
  </si>
  <si>
    <t>C29-A</t>
  </si>
  <si>
    <t>C30-A</t>
  </si>
  <si>
    <t>C31-A</t>
  </si>
  <si>
    <t>C32-A</t>
  </si>
  <si>
    <t>C33-A</t>
  </si>
  <si>
    <t>C34-A</t>
  </si>
  <si>
    <t>C35-A</t>
  </si>
  <si>
    <t>C36-A</t>
  </si>
  <si>
    <t>C37-A</t>
  </si>
  <si>
    <t>C38-A</t>
  </si>
  <si>
    <t>C39-A</t>
  </si>
  <si>
    <t>C40-A</t>
  </si>
  <si>
    <t>C40-C</t>
  </si>
  <si>
    <t>C40-BV</t>
  </si>
  <si>
    <t>C41-A</t>
  </si>
  <si>
    <t>C41-B</t>
  </si>
  <si>
    <t>C42-A</t>
  </si>
  <si>
    <t>C42-B</t>
  </si>
  <si>
    <t>C43-A</t>
  </si>
  <si>
    <t>C44-A</t>
  </si>
  <si>
    <t>C45-A</t>
  </si>
  <si>
    <t>C45-B</t>
  </si>
  <si>
    <t>C46-B</t>
  </si>
  <si>
    <t>C47-B</t>
  </si>
  <si>
    <t>C48-A</t>
  </si>
  <si>
    <t>C48-B</t>
  </si>
  <si>
    <t>C49-A</t>
  </si>
  <si>
    <t>C49-B</t>
  </si>
  <si>
    <t>C50-A</t>
  </si>
  <si>
    <t>C50-B</t>
  </si>
  <si>
    <t>401a-A</t>
  </si>
  <si>
    <t>401b-A</t>
  </si>
  <si>
    <t>402b-A</t>
  </si>
  <si>
    <t>403a-A</t>
  </si>
  <si>
    <t>C51-A</t>
  </si>
  <si>
    <t>C52-A</t>
  </si>
  <si>
    <t>C53-A</t>
  </si>
  <si>
    <t>C54-A</t>
  </si>
  <si>
    <t>C55-A</t>
  </si>
  <si>
    <t>C56-A</t>
  </si>
  <si>
    <t>C57-A</t>
  </si>
  <si>
    <t>C58-A</t>
  </si>
  <si>
    <t>C59-A</t>
  </si>
  <si>
    <t>C60-A</t>
  </si>
  <si>
    <t>C61-A</t>
  </si>
  <si>
    <t>C62-A</t>
  </si>
  <si>
    <t>C63-A</t>
  </si>
  <si>
    <t>C64-A</t>
  </si>
  <si>
    <t>C65-A</t>
  </si>
  <si>
    <t>C66-A</t>
  </si>
  <si>
    <t>REZ402b</t>
  </si>
  <si>
    <t>REZ401a</t>
  </si>
  <si>
    <t>REZ404b</t>
  </si>
  <si>
    <t>REZ403a</t>
  </si>
  <si>
    <t>REZ403b</t>
  </si>
  <si>
    <t>403a-BV</t>
  </si>
  <si>
    <t>C29-BV</t>
  </si>
  <si>
    <t>C28-BV</t>
  </si>
  <si>
    <t>C27-BV</t>
  </si>
  <si>
    <t>C26-BV</t>
  </si>
  <si>
    <t>C30-BVC</t>
  </si>
  <si>
    <t>REZ402a</t>
  </si>
  <si>
    <t>REZ404a</t>
  </si>
  <si>
    <t>404a-A</t>
  </si>
  <si>
    <t>C14-A</t>
  </si>
  <si>
    <t>Č1</t>
  </si>
  <si>
    <t>Č2</t>
  </si>
  <si>
    <t>REZ11-a</t>
  </si>
  <si>
    <t>REZ401b</t>
  </si>
  <si>
    <t>402a-a</t>
  </si>
  <si>
    <t>C18-A</t>
  </si>
  <si>
    <t>C19-A</t>
  </si>
  <si>
    <t>C20-A</t>
  </si>
  <si>
    <t>C21-A</t>
  </si>
  <si>
    <t>404b-A</t>
  </si>
  <si>
    <t>Lokacija meritev: Luka Koper - Terminal za metanol</t>
  </si>
  <si>
    <t>Datum meritev: 5.11.2020</t>
  </si>
  <si>
    <t>C13-N</t>
  </si>
  <si>
    <t>MERJENA TOČKA</t>
  </si>
  <si>
    <t>MERITEV 2020</t>
  </si>
  <si>
    <t>MERITEV 2014</t>
  </si>
  <si>
    <t>RAZLIKA 2020-2014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</si>
</sst>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b/>
      <sz val="16"/>
      <color rgb="FF0070C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164" fontId="2" fillId="0" borderId="5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1">
    <cellStyle name="Navadno" xfId="0" builtinId="0"/>
  </cellStyles>
  <dxfs count="21"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164" formatCode="0.000"/>
      <alignment horizontal="center" vertical="center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charset val="238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164" formatCode="0.000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C393E79-BA4B-447A-97F1-7FF00564E6DD}" name="Tabela1" displayName="Tabela1" ref="A12:B117" headerRowCount="0" totalsRowShown="0" headerRowDxfId="7" tableBorderDxfId="11" totalsRowBorderDxfId="10">
  <tableColumns count="2">
    <tableColumn id="1" xr3:uid="{F0675960-5833-4B79-B926-1AF18037D092}" name="Stolpec1" headerRowDxfId="19" dataDxfId="9"/>
    <tableColumn id="2" xr3:uid="{77C67E7A-EABA-434B-AEAF-747AFD962962}" name="Stolpec2" headerRowDxfId="20" dataDxfId="8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10D0460-CA54-435D-ACBA-A3D2E798063F}" name="Tabela2" displayName="Tabela2" ref="F12:G117" headerRowCount="0" totalsRowShown="0" headerRowDxfId="12" tableBorderDxfId="16" totalsRowBorderDxfId="15">
  <tableColumns count="2">
    <tableColumn id="1" xr3:uid="{534873E6-3E82-4776-BCDA-711EF0F08309}" name="Stolpec1" headerRowDxfId="17" dataDxfId="14"/>
    <tableColumn id="2" xr3:uid="{B5C76C08-D01B-497A-93D7-E0CFE47347F5}" name="Stolpec2" headerRowDxfId="18" dataDxfId="13"/>
  </tableColumns>
  <tableStyleInfo name="TableStyleMedium2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7CB07C2-9B90-4860-822B-1DCC4C1E5E63}" name="Tabela3" displayName="Tabela3" ref="J12:K117" headerRowCount="0" totalsRowShown="0" headerRowDxfId="0" tableBorderDxfId="4" totalsRowBorderDxfId="3">
  <tableColumns count="2">
    <tableColumn id="1" xr3:uid="{C24C0533-DAE7-42A6-A4F9-84A50974BD84}" name="Stolpec1" headerRowDxfId="5" dataDxfId="2"/>
    <tableColumn id="2" xr3:uid="{6EF05CBC-98A5-44BD-8105-058B92175BAF}" name="Stolpec2" headerRowDxfId="6" dataDxfId="1">
      <calculatedColumnFormula>Tabela1[[#This Row],[Stolpec2]]-Tabela2[[#This Row],[Stolpec2]]</calculatedColumnFormula>
    </tableColumn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2"/>
  <sheetViews>
    <sheetView tabSelected="1" zoomScale="110" zoomScaleNormal="110" workbookViewId="0">
      <selection activeCell="M56" sqref="M56"/>
    </sheetView>
  </sheetViews>
  <sheetFormatPr defaultRowHeight="15" x14ac:dyDescent="0.25"/>
  <cols>
    <col min="1" max="1" width="16.7109375" bestFit="1" customWidth="1"/>
    <col min="2" max="2" width="16" bestFit="1" customWidth="1"/>
    <col min="3" max="3" width="12.42578125" customWidth="1"/>
    <col min="4" max="4" width="8" bestFit="1" customWidth="1"/>
    <col min="5" max="5" width="5.42578125" bestFit="1" customWidth="1"/>
    <col min="6" max="6" width="15.7109375" customWidth="1"/>
    <col min="7" max="7" width="16.7109375" customWidth="1"/>
    <col min="8" max="8" width="11.5703125" bestFit="1" customWidth="1"/>
    <col min="9" max="9" width="13.140625" customWidth="1"/>
    <col min="10" max="10" width="16.140625" customWidth="1"/>
    <col min="11" max="11" width="15.28515625" customWidth="1"/>
    <col min="12" max="12" width="13" customWidth="1"/>
    <col min="13" max="13" width="20.140625" customWidth="1"/>
    <col min="14" max="14" width="16.7109375" customWidth="1"/>
    <col min="17" max="17" width="29.28515625" customWidth="1"/>
  </cols>
  <sheetData>
    <row r="1" spans="1:11" ht="20.25" x14ac:dyDescent="0.25">
      <c r="A1" s="7" t="s">
        <v>105</v>
      </c>
      <c r="B1" s="7"/>
      <c r="C1" s="7"/>
      <c r="D1" s="7"/>
    </row>
    <row r="2" spans="1:11" ht="20.25" x14ac:dyDescent="0.25">
      <c r="A2" s="8" t="s">
        <v>106</v>
      </c>
      <c r="B2" s="8"/>
    </row>
    <row r="6" spans="1:11" ht="16.5" x14ac:dyDescent="0.25">
      <c r="A6" s="4" t="s">
        <v>108</v>
      </c>
      <c r="B6" s="4" t="s">
        <v>2</v>
      </c>
    </row>
    <row r="7" spans="1:11" ht="16.5" x14ac:dyDescent="0.3">
      <c r="A7" s="1"/>
      <c r="E7" s="6"/>
      <c r="F7" s="6"/>
      <c r="G7" s="6"/>
    </row>
    <row r="8" spans="1:11" ht="16.5" x14ac:dyDescent="0.3">
      <c r="G8" s="6"/>
      <c r="J8" s="5"/>
    </row>
    <row r="9" spans="1:11" ht="16.5" x14ac:dyDescent="0.25">
      <c r="A9" s="30" t="s">
        <v>109</v>
      </c>
      <c r="B9" s="30"/>
      <c r="F9" s="30" t="s">
        <v>110</v>
      </c>
      <c r="G9" s="30"/>
      <c r="J9" s="30" t="s">
        <v>111</v>
      </c>
      <c r="K9" s="30"/>
    </row>
    <row r="10" spans="1:11" x14ac:dyDescent="0.25">
      <c r="J10" s="5"/>
    </row>
    <row r="11" spans="1:11" x14ac:dyDescent="0.25">
      <c r="J11" s="5"/>
    </row>
    <row r="12" spans="1:11" ht="16.5" x14ac:dyDescent="0.25">
      <c r="A12" s="23" t="s">
        <v>3</v>
      </c>
      <c r="B12" s="24">
        <v>2.3860000000000001</v>
      </c>
      <c r="F12" s="9" t="s">
        <v>3</v>
      </c>
      <c r="G12" s="10">
        <v>2.472</v>
      </c>
      <c r="J12" s="23" t="s">
        <v>3</v>
      </c>
      <c r="K12" s="24">
        <f>Tabela1[[#This Row],[Stolpec2]]-Tabela2[[#This Row],[Stolpec2]]</f>
        <v>-8.5999999999999854E-2</v>
      </c>
    </row>
    <row r="13" spans="1:11" ht="16.5" x14ac:dyDescent="0.25">
      <c r="A13" s="25" t="s">
        <v>4</v>
      </c>
      <c r="B13" s="26">
        <v>2.3849999999999998</v>
      </c>
      <c r="F13" s="11" t="s">
        <v>4</v>
      </c>
      <c r="G13" s="12">
        <v>2.4769999999999999</v>
      </c>
      <c r="J13" s="25" t="s">
        <v>4</v>
      </c>
      <c r="K13" s="26">
        <f>Tabela1[[#This Row],[Stolpec2]]-Tabela2[[#This Row],[Stolpec2]]</f>
        <v>-9.2000000000000082E-2</v>
      </c>
    </row>
    <row r="14" spans="1:11" ht="16.5" x14ac:dyDescent="0.25">
      <c r="A14" s="25" t="s">
        <v>5</v>
      </c>
      <c r="B14" s="26">
        <v>2.3839999999999999</v>
      </c>
      <c r="F14" s="11" t="s">
        <v>5</v>
      </c>
      <c r="G14" s="12">
        <v>2.4809999999999999</v>
      </c>
      <c r="J14" s="25" t="s">
        <v>5</v>
      </c>
      <c r="K14" s="26">
        <f>Tabela1[[#This Row],[Stolpec2]]-Tabela2[[#This Row],[Stolpec2]]</f>
        <v>-9.6999999999999975E-2</v>
      </c>
    </row>
    <row r="15" spans="1:11" ht="16.5" x14ac:dyDescent="0.25">
      <c r="A15" s="25" t="s">
        <v>6</v>
      </c>
      <c r="B15" s="26">
        <v>2.3839999999999999</v>
      </c>
      <c r="F15" s="11" t="s">
        <v>6</v>
      </c>
      <c r="G15" s="12">
        <v>2.4849999999999999</v>
      </c>
      <c r="J15" s="25" t="s">
        <v>6</v>
      </c>
      <c r="K15" s="26">
        <f>Tabela1[[#This Row],[Stolpec2]]-Tabela2[[#This Row],[Stolpec2]]</f>
        <v>-0.10099999999999998</v>
      </c>
    </row>
    <row r="16" spans="1:11" ht="16.5" x14ac:dyDescent="0.25">
      <c r="A16" s="25" t="s">
        <v>7</v>
      </c>
      <c r="B16" s="26">
        <v>2.3839999999999999</v>
      </c>
      <c r="F16" s="11" t="s">
        <v>7</v>
      </c>
      <c r="G16" s="12">
        <v>2.488</v>
      </c>
      <c r="J16" s="25" t="s">
        <v>7</v>
      </c>
      <c r="K16" s="26">
        <f>Tabela1[[#This Row],[Stolpec2]]-Tabela2[[#This Row],[Stolpec2]]</f>
        <v>-0.10400000000000009</v>
      </c>
    </row>
    <row r="17" spans="1:11" ht="16.5" x14ac:dyDescent="0.25">
      <c r="A17" s="25" t="s">
        <v>8</v>
      </c>
      <c r="B17" s="26">
        <v>2.39</v>
      </c>
      <c r="F17" s="11" t="s">
        <v>8</v>
      </c>
      <c r="G17" s="12">
        <v>2.4950000000000001</v>
      </c>
      <c r="J17" s="25" t="s">
        <v>8</v>
      </c>
      <c r="K17" s="26">
        <f>Tabela1[[#This Row],[Stolpec2]]-Tabela2[[#This Row],[Stolpec2]]</f>
        <v>-0.10499999999999998</v>
      </c>
    </row>
    <row r="18" spans="1:11" ht="16.5" x14ac:dyDescent="0.25">
      <c r="A18" s="25" t="s">
        <v>9</v>
      </c>
      <c r="B18" s="26">
        <v>2.3959999999999999</v>
      </c>
      <c r="F18" s="11" t="s">
        <v>9</v>
      </c>
      <c r="G18" s="12">
        <v>2.5019999999999998</v>
      </c>
      <c r="J18" s="25" t="s">
        <v>9</v>
      </c>
      <c r="K18" s="26">
        <f>Tabela1[[#This Row],[Stolpec2]]-Tabela2[[#This Row],[Stolpec2]]</f>
        <v>-0.10599999999999987</v>
      </c>
    </row>
    <row r="19" spans="1:11" ht="16.5" x14ac:dyDescent="0.25">
      <c r="A19" s="25" t="s">
        <v>10</v>
      </c>
      <c r="B19" s="26">
        <v>2.3959999999999999</v>
      </c>
      <c r="F19" s="11" t="s">
        <v>10</v>
      </c>
      <c r="G19" s="12">
        <v>2.5059999999999998</v>
      </c>
      <c r="J19" s="25" t="s">
        <v>10</v>
      </c>
      <c r="K19" s="26">
        <f>Tabela1[[#This Row],[Stolpec2]]-Tabela2[[#This Row],[Stolpec2]]</f>
        <v>-0.10999999999999988</v>
      </c>
    </row>
    <row r="20" spans="1:11" ht="16.5" x14ac:dyDescent="0.25">
      <c r="A20" s="25" t="s">
        <v>11</v>
      </c>
      <c r="B20" s="26">
        <v>2.3940000000000001</v>
      </c>
      <c r="F20" s="11" t="s">
        <v>11</v>
      </c>
      <c r="G20" s="12">
        <v>2.512</v>
      </c>
      <c r="J20" s="25" t="s">
        <v>11</v>
      </c>
      <c r="K20" s="26">
        <f>Tabela1[[#This Row],[Stolpec2]]-Tabela2[[#This Row],[Stolpec2]]</f>
        <v>-0.11799999999999988</v>
      </c>
    </row>
    <row r="21" spans="1:11" ht="16.5" x14ac:dyDescent="0.25">
      <c r="A21" s="25" t="s">
        <v>12</v>
      </c>
      <c r="B21" s="26">
        <v>2.395</v>
      </c>
      <c r="F21" s="11" t="s">
        <v>12</v>
      </c>
      <c r="G21" s="12">
        <v>2.5219999999999998</v>
      </c>
      <c r="J21" s="25" t="s">
        <v>12</v>
      </c>
      <c r="K21" s="26">
        <f>Tabela1[[#This Row],[Stolpec2]]-Tabela2[[#This Row],[Stolpec2]]</f>
        <v>-0.12699999999999978</v>
      </c>
    </row>
    <row r="22" spans="1:11" ht="16.5" x14ac:dyDescent="0.25">
      <c r="A22" s="25" t="s">
        <v>13</v>
      </c>
      <c r="B22" s="26">
        <v>2.4009999999999998</v>
      </c>
      <c r="F22" s="11" t="s">
        <v>13</v>
      </c>
      <c r="G22" s="12">
        <v>2.524</v>
      </c>
      <c r="J22" s="25" t="s">
        <v>13</v>
      </c>
      <c r="K22" s="26">
        <f>Tabela1[[#This Row],[Stolpec2]]-Tabela2[[#This Row],[Stolpec2]]</f>
        <v>-0.12300000000000022</v>
      </c>
    </row>
    <row r="23" spans="1:11" ht="16.5" x14ac:dyDescent="0.25">
      <c r="A23" s="25" t="s">
        <v>14</v>
      </c>
      <c r="B23" s="26">
        <v>2.4060000000000001</v>
      </c>
      <c r="F23" s="11" t="s">
        <v>14</v>
      </c>
      <c r="G23" s="12">
        <v>2.5310000000000001</v>
      </c>
      <c r="J23" s="25" t="s">
        <v>14</v>
      </c>
      <c r="K23" s="26">
        <f>Tabela1[[#This Row],[Stolpec2]]-Tabela2[[#This Row],[Stolpec2]]</f>
        <v>-0.125</v>
      </c>
    </row>
    <row r="24" spans="1:11" ht="16.5" x14ac:dyDescent="0.25">
      <c r="A24" s="25" t="s">
        <v>15</v>
      </c>
      <c r="B24" s="26">
        <v>2.4279999999999999</v>
      </c>
      <c r="F24" s="11" t="s">
        <v>15</v>
      </c>
      <c r="G24" s="12">
        <v>2.5489999999999999</v>
      </c>
      <c r="J24" s="25" t="s">
        <v>15</v>
      </c>
      <c r="K24" s="26">
        <f>Tabela1[[#This Row],[Stolpec2]]-Tabela2[[#This Row],[Stolpec2]]</f>
        <v>-0.121</v>
      </c>
    </row>
    <row r="25" spans="1:11" ht="16.5" x14ac:dyDescent="0.25">
      <c r="A25" s="25" t="s">
        <v>107</v>
      </c>
      <c r="B25" s="26">
        <v>2.726</v>
      </c>
      <c r="F25" s="13"/>
      <c r="G25" s="14"/>
      <c r="J25" s="25"/>
      <c r="K25" s="26"/>
    </row>
    <row r="26" spans="1:11" ht="16.5" x14ac:dyDescent="0.25">
      <c r="A26" s="25" t="s">
        <v>16</v>
      </c>
      <c r="B26" s="26">
        <v>0</v>
      </c>
      <c r="F26" s="11" t="s">
        <v>16</v>
      </c>
      <c r="G26" s="15">
        <v>3.88</v>
      </c>
      <c r="J26" s="25"/>
      <c r="K26" s="26"/>
    </row>
    <row r="27" spans="1:11" ht="16.5" x14ac:dyDescent="0.25">
      <c r="A27" s="25" t="s">
        <v>94</v>
      </c>
      <c r="B27" s="26">
        <v>3.3959999999999999</v>
      </c>
      <c r="F27" s="16" t="s">
        <v>94</v>
      </c>
      <c r="G27" s="17">
        <v>3.4060000000000001</v>
      </c>
      <c r="J27" s="25" t="s">
        <v>94</v>
      </c>
      <c r="K27" s="26">
        <f>Tabela1[[#This Row],[Stolpec2]]-Tabela2[[#This Row],[Stolpec2]]</f>
        <v>-1.0000000000000231E-2</v>
      </c>
    </row>
    <row r="28" spans="1:11" ht="16.5" x14ac:dyDescent="0.25">
      <c r="A28" s="25" t="s">
        <v>100</v>
      </c>
      <c r="B28" s="26">
        <v>2.3759999999999999</v>
      </c>
      <c r="F28" s="16" t="s">
        <v>100</v>
      </c>
      <c r="G28" s="17">
        <v>2.472</v>
      </c>
      <c r="J28" s="25" t="s">
        <v>100</v>
      </c>
      <c r="K28" s="26">
        <f>Tabela1[[#This Row],[Stolpec2]]-Tabela2[[#This Row],[Stolpec2]]</f>
        <v>-9.6000000000000085E-2</v>
      </c>
    </row>
    <row r="29" spans="1:11" ht="16.5" x14ac:dyDescent="0.25">
      <c r="A29" s="25" t="s">
        <v>17</v>
      </c>
      <c r="B29" s="26">
        <v>2.7029999999999998</v>
      </c>
      <c r="F29" s="11" t="s">
        <v>17</v>
      </c>
      <c r="G29" s="12">
        <v>2.7959999999999998</v>
      </c>
      <c r="J29" s="25" t="s">
        <v>17</v>
      </c>
      <c r="K29" s="26">
        <f>Tabela1[[#This Row],[Stolpec2]]-Tabela2[[#This Row],[Stolpec2]]</f>
        <v>-9.2999999999999972E-2</v>
      </c>
    </row>
    <row r="30" spans="1:11" ht="16.5" x14ac:dyDescent="0.25">
      <c r="A30" s="25" t="s">
        <v>101</v>
      </c>
      <c r="B30" s="26">
        <v>2.3460000000000001</v>
      </c>
      <c r="F30" s="16" t="s">
        <v>101</v>
      </c>
      <c r="G30" s="17">
        <v>2.4380000000000002</v>
      </c>
      <c r="J30" s="25" t="s">
        <v>101</v>
      </c>
      <c r="K30" s="26">
        <f>Tabela1[[#This Row],[Stolpec2]]-Tabela2[[#This Row],[Stolpec2]]</f>
        <v>-9.2000000000000082E-2</v>
      </c>
    </row>
    <row r="31" spans="1:11" ht="16.5" x14ac:dyDescent="0.25">
      <c r="A31" s="25" t="s">
        <v>18</v>
      </c>
      <c r="B31" s="26">
        <v>2.6669999999999998</v>
      </c>
      <c r="F31" s="11" t="s">
        <v>18</v>
      </c>
      <c r="G31" s="12">
        <v>2.758</v>
      </c>
      <c r="J31" s="25" t="s">
        <v>18</v>
      </c>
      <c r="K31" s="26">
        <f>Tabela1[[#This Row],[Stolpec2]]-Tabela2[[#This Row],[Stolpec2]]</f>
        <v>-9.1000000000000192E-2</v>
      </c>
    </row>
    <row r="32" spans="1:11" ht="16.5" x14ac:dyDescent="0.25">
      <c r="A32" s="25" t="s">
        <v>102</v>
      </c>
      <c r="B32" s="26">
        <v>2.3170000000000002</v>
      </c>
      <c r="F32" s="16" t="s">
        <v>102</v>
      </c>
      <c r="G32" s="17">
        <v>2.4119999999999999</v>
      </c>
      <c r="J32" s="25" t="s">
        <v>102</v>
      </c>
      <c r="K32" s="26">
        <f>Tabela1[[#This Row],[Stolpec2]]-Tabela2[[#This Row],[Stolpec2]]</f>
        <v>-9.4999999999999751E-2</v>
      </c>
    </row>
    <row r="33" spans="1:11" ht="16.5" x14ac:dyDescent="0.25">
      <c r="A33" s="25" t="s">
        <v>19</v>
      </c>
      <c r="B33" s="26">
        <v>2.6259999999999999</v>
      </c>
      <c r="F33" s="11" t="s">
        <v>19</v>
      </c>
      <c r="G33" s="12">
        <v>2.718</v>
      </c>
      <c r="J33" s="25" t="s">
        <v>19</v>
      </c>
      <c r="K33" s="26">
        <f>Tabela1[[#This Row],[Stolpec2]]-Tabela2[[#This Row],[Stolpec2]]</f>
        <v>-9.2000000000000082E-2</v>
      </c>
    </row>
    <row r="34" spans="1:11" ht="16.5" x14ac:dyDescent="0.25">
      <c r="A34" s="25" t="s">
        <v>103</v>
      </c>
      <c r="B34" s="26">
        <v>2.2469999999999999</v>
      </c>
      <c r="F34" s="16" t="s">
        <v>103</v>
      </c>
      <c r="G34" s="17">
        <v>2.3679999999999999</v>
      </c>
      <c r="J34" s="25" t="s">
        <v>103</v>
      </c>
      <c r="K34" s="26">
        <f>Tabela1[[#This Row],[Stolpec2]]-Tabela2[[#This Row],[Stolpec2]]</f>
        <v>-0.121</v>
      </c>
    </row>
    <row r="35" spans="1:11" ht="16.5" x14ac:dyDescent="0.25">
      <c r="A35" s="25" t="s">
        <v>20</v>
      </c>
      <c r="B35" s="26">
        <v>2.577</v>
      </c>
      <c r="F35" s="11" t="s">
        <v>20</v>
      </c>
      <c r="G35" s="12">
        <v>2.6720000000000002</v>
      </c>
      <c r="J35" s="25" t="s">
        <v>20</v>
      </c>
      <c r="K35" s="26">
        <f>Tabela1[[#This Row],[Stolpec2]]-Tabela2[[#This Row],[Stolpec2]]</f>
        <v>-9.5000000000000195E-2</v>
      </c>
    </row>
    <row r="36" spans="1:11" ht="16.5" x14ac:dyDescent="0.25">
      <c r="A36" s="25" t="s">
        <v>21</v>
      </c>
      <c r="B36" s="26">
        <v>2.2120000000000002</v>
      </c>
      <c r="F36" s="11" t="s">
        <v>21</v>
      </c>
      <c r="G36" s="12">
        <v>2.319</v>
      </c>
      <c r="J36" s="25" t="s">
        <v>21</v>
      </c>
      <c r="K36" s="26">
        <f>Tabela1[[#This Row],[Stolpec2]]-Tabela2[[#This Row],[Stolpec2]]</f>
        <v>-0.10699999999999976</v>
      </c>
    </row>
    <row r="37" spans="1:11" ht="16.5" x14ac:dyDescent="0.25">
      <c r="A37" s="25" t="s">
        <v>22</v>
      </c>
      <c r="B37" s="26">
        <v>2.2480000000000002</v>
      </c>
      <c r="F37" s="11" t="s">
        <v>22</v>
      </c>
      <c r="G37" s="12">
        <v>2.3519999999999999</v>
      </c>
      <c r="J37" s="25" t="s">
        <v>22</v>
      </c>
      <c r="K37" s="26">
        <f>Tabela1[[#This Row],[Stolpec2]]-Tabela2[[#This Row],[Stolpec2]]</f>
        <v>-0.10399999999999965</v>
      </c>
    </row>
    <row r="38" spans="1:11" ht="16.5" x14ac:dyDescent="0.25">
      <c r="A38" s="25" t="s">
        <v>23</v>
      </c>
      <c r="B38" s="26">
        <v>2.2509999999999999</v>
      </c>
      <c r="F38" s="11" t="s">
        <v>23</v>
      </c>
      <c r="G38" s="12">
        <v>2.351</v>
      </c>
      <c r="J38" s="25" t="s">
        <v>23</v>
      </c>
      <c r="K38" s="26">
        <f>Tabela1[[#This Row],[Stolpec2]]-Tabela2[[#This Row],[Stolpec2]]</f>
        <v>-0.10000000000000009</v>
      </c>
    </row>
    <row r="39" spans="1:11" ht="16.5" x14ac:dyDescent="0.25">
      <c r="A39" s="25" t="s">
        <v>24</v>
      </c>
      <c r="B39" s="26">
        <v>2.444</v>
      </c>
      <c r="F39" s="11" t="s">
        <v>24</v>
      </c>
      <c r="G39" s="12">
        <v>2.5259999999999998</v>
      </c>
      <c r="J39" s="25" t="s">
        <v>24</v>
      </c>
      <c r="K39" s="26">
        <f>Tabela1[[#This Row],[Stolpec2]]-Tabela2[[#This Row],[Stolpec2]]</f>
        <v>-8.1999999999999851E-2</v>
      </c>
    </row>
    <row r="40" spans="1:11" ht="16.5" x14ac:dyDescent="0.25">
      <c r="A40" s="25" t="s">
        <v>25</v>
      </c>
      <c r="B40" s="26">
        <v>2.4510000000000001</v>
      </c>
      <c r="F40" s="11" t="s">
        <v>25</v>
      </c>
      <c r="G40" s="12">
        <v>2.5289999999999999</v>
      </c>
      <c r="J40" s="25" t="s">
        <v>25</v>
      </c>
      <c r="K40" s="26">
        <f>Tabela1[[#This Row],[Stolpec2]]-Tabela2[[#This Row],[Stolpec2]]</f>
        <v>-7.7999999999999847E-2</v>
      </c>
    </row>
    <row r="41" spans="1:11" ht="16.5" x14ac:dyDescent="0.25">
      <c r="A41" s="25" t="s">
        <v>26</v>
      </c>
      <c r="B41" s="26">
        <v>2.5289999999999999</v>
      </c>
      <c r="F41" s="11" t="s">
        <v>26</v>
      </c>
      <c r="G41" s="12">
        <v>2.6030000000000002</v>
      </c>
      <c r="J41" s="25" t="s">
        <v>26</v>
      </c>
      <c r="K41" s="26">
        <f>Tabela1[[#This Row],[Stolpec2]]-Tabela2[[#This Row],[Stolpec2]]</f>
        <v>-7.4000000000000288E-2</v>
      </c>
    </row>
    <row r="42" spans="1:11" ht="16.5" x14ac:dyDescent="0.25">
      <c r="A42" s="25" t="s">
        <v>27</v>
      </c>
      <c r="B42" s="26">
        <v>2.387</v>
      </c>
      <c r="F42" s="11" t="s">
        <v>27</v>
      </c>
      <c r="G42" s="12">
        <v>2.4630000000000001</v>
      </c>
      <c r="J42" s="25" t="s">
        <v>27</v>
      </c>
      <c r="K42" s="26">
        <f>Tabela1[[#This Row],[Stolpec2]]-Tabela2[[#This Row],[Stolpec2]]</f>
        <v>-7.6000000000000068E-2</v>
      </c>
    </row>
    <row r="43" spans="1:11" ht="16.5" x14ac:dyDescent="0.25">
      <c r="A43" s="25" t="s">
        <v>89</v>
      </c>
      <c r="B43" s="26">
        <v>3.08</v>
      </c>
      <c r="F43" s="11" t="s">
        <v>89</v>
      </c>
      <c r="G43" s="12">
        <v>3.1709999999999998</v>
      </c>
      <c r="J43" s="25" t="s">
        <v>89</v>
      </c>
      <c r="K43" s="26">
        <f>Tabela1[[#This Row],[Stolpec2]]-Tabela2[[#This Row],[Stolpec2]]</f>
        <v>-9.0999999999999748E-2</v>
      </c>
    </row>
    <row r="44" spans="1:11" ht="16.5" x14ac:dyDescent="0.25">
      <c r="A44" s="25" t="s">
        <v>28</v>
      </c>
      <c r="B44" s="26">
        <v>2.407</v>
      </c>
      <c r="F44" s="11" t="s">
        <v>28</v>
      </c>
      <c r="G44" s="12">
        <v>2.4849999999999999</v>
      </c>
      <c r="J44" s="25" t="s">
        <v>28</v>
      </c>
      <c r="K44" s="26">
        <f>Tabela1[[#This Row],[Stolpec2]]-Tabela2[[#This Row],[Stolpec2]]</f>
        <v>-7.7999999999999847E-2</v>
      </c>
    </row>
    <row r="45" spans="1:11" ht="16.5" x14ac:dyDescent="0.25">
      <c r="A45" s="25" t="s">
        <v>88</v>
      </c>
      <c r="B45" s="26">
        <v>3.0630000000000002</v>
      </c>
      <c r="F45" s="11" t="s">
        <v>88</v>
      </c>
      <c r="G45" s="12">
        <v>3.133</v>
      </c>
      <c r="J45" s="25" t="s">
        <v>88</v>
      </c>
      <c r="K45" s="26">
        <f>Tabela1[[#This Row],[Stolpec2]]-Tabela2[[#This Row],[Stolpec2]]</f>
        <v>-6.999999999999984E-2</v>
      </c>
    </row>
    <row r="46" spans="1:11" ht="16.5" x14ac:dyDescent="0.25">
      <c r="A46" s="25" t="s">
        <v>29</v>
      </c>
      <c r="B46" s="26">
        <v>2.4580000000000002</v>
      </c>
      <c r="F46" s="11" t="s">
        <v>29</v>
      </c>
      <c r="G46" s="12">
        <v>2.5329999999999999</v>
      </c>
      <c r="J46" s="25" t="s">
        <v>29</v>
      </c>
      <c r="K46" s="26">
        <f>Tabela1[[#This Row],[Stolpec2]]-Tabela2[[#This Row],[Stolpec2]]</f>
        <v>-7.4999999999999734E-2</v>
      </c>
    </row>
    <row r="47" spans="1:11" ht="16.5" x14ac:dyDescent="0.25">
      <c r="A47" s="25" t="s">
        <v>87</v>
      </c>
      <c r="B47" s="26">
        <v>3.0790000000000002</v>
      </c>
      <c r="F47" s="11" t="s">
        <v>87</v>
      </c>
      <c r="G47" s="12">
        <v>3.1549999999999998</v>
      </c>
      <c r="J47" s="25" t="s">
        <v>87</v>
      </c>
      <c r="K47" s="26">
        <f>Tabela1[[#This Row],[Stolpec2]]-Tabela2[[#This Row],[Stolpec2]]</f>
        <v>-7.5999999999999623E-2</v>
      </c>
    </row>
    <row r="48" spans="1:11" ht="16.5" x14ac:dyDescent="0.25">
      <c r="A48" s="25" t="s">
        <v>30</v>
      </c>
      <c r="B48" s="26">
        <v>2.508</v>
      </c>
      <c r="F48" s="11" t="s">
        <v>30</v>
      </c>
      <c r="G48" s="12">
        <v>2.5859999999999999</v>
      </c>
      <c r="J48" s="25" t="s">
        <v>30</v>
      </c>
      <c r="K48" s="26">
        <f>Tabela1[[#This Row],[Stolpec2]]-Tabela2[[#This Row],[Stolpec2]]</f>
        <v>-7.7999999999999847E-2</v>
      </c>
    </row>
    <row r="49" spans="1:11" ht="16.5" x14ac:dyDescent="0.25">
      <c r="A49" s="25" t="s">
        <v>86</v>
      </c>
      <c r="B49" s="26">
        <v>3.1110000000000002</v>
      </c>
      <c r="F49" s="11" t="s">
        <v>86</v>
      </c>
      <c r="G49" s="12">
        <v>3.1749999999999998</v>
      </c>
      <c r="J49" s="25" t="s">
        <v>86</v>
      </c>
      <c r="K49" s="26">
        <f>Tabela1[[#This Row],[Stolpec2]]-Tabela2[[#This Row],[Stolpec2]]</f>
        <v>-6.3999999999999613E-2</v>
      </c>
    </row>
    <row r="50" spans="1:11" ht="16.5" x14ac:dyDescent="0.25">
      <c r="A50" s="25" t="s">
        <v>31</v>
      </c>
      <c r="B50" s="26">
        <v>2.415</v>
      </c>
      <c r="F50" s="11" t="s">
        <v>31</v>
      </c>
      <c r="G50" s="12">
        <v>2.4630000000000001</v>
      </c>
      <c r="J50" s="25" t="s">
        <v>31</v>
      </c>
      <c r="K50" s="26">
        <f>Tabela1[[#This Row],[Stolpec2]]-Tabela2[[#This Row],[Stolpec2]]</f>
        <v>-4.8000000000000043E-2</v>
      </c>
    </row>
    <row r="51" spans="1:11" ht="16.5" x14ac:dyDescent="0.25">
      <c r="A51" s="25" t="s">
        <v>90</v>
      </c>
      <c r="B51" s="26">
        <v>3.1320000000000001</v>
      </c>
      <c r="F51" s="11" t="s">
        <v>90</v>
      </c>
      <c r="G51" s="12">
        <v>3.1339999999999999</v>
      </c>
      <c r="J51" s="27" t="s">
        <v>90</v>
      </c>
      <c r="K51" s="26">
        <f>Tabela1[[#This Row],[Stolpec2]]-Tabela2[[#This Row],[Stolpec2]]</f>
        <v>-1.9999999999997797E-3</v>
      </c>
    </row>
    <row r="52" spans="1:11" ht="16.5" x14ac:dyDescent="0.25">
      <c r="A52" s="25" t="s">
        <v>32</v>
      </c>
      <c r="B52" s="26">
        <v>2.3919999999999999</v>
      </c>
      <c r="F52" s="11" t="s">
        <v>32</v>
      </c>
      <c r="G52" s="12">
        <v>2.4550000000000001</v>
      </c>
      <c r="J52" s="25" t="s">
        <v>32</v>
      </c>
      <c r="K52" s="26">
        <f>Tabela1[[#This Row],[Stolpec2]]-Tabela2[[#This Row],[Stolpec2]]</f>
        <v>-6.3000000000000167E-2</v>
      </c>
    </row>
    <row r="53" spans="1:11" ht="16.5" x14ac:dyDescent="0.25">
      <c r="A53" s="27" t="s">
        <v>33</v>
      </c>
      <c r="B53" s="26">
        <v>2.3809999999999998</v>
      </c>
      <c r="F53" s="11" t="s">
        <v>33</v>
      </c>
      <c r="G53" s="12">
        <v>2.4470000000000001</v>
      </c>
      <c r="J53" s="25" t="s">
        <v>33</v>
      </c>
      <c r="K53" s="26">
        <f>Tabela1[[#This Row],[Stolpec2]]-Tabela2[[#This Row],[Stolpec2]]</f>
        <v>-6.6000000000000281E-2</v>
      </c>
    </row>
    <row r="54" spans="1:11" ht="16.5" x14ac:dyDescent="0.25">
      <c r="A54" s="25" t="s">
        <v>34</v>
      </c>
      <c r="B54" s="26">
        <v>2.375</v>
      </c>
      <c r="F54" s="11" t="s">
        <v>34</v>
      </c>
      <c r="G54" s="15">
        <v>2.44</v>
      </c>
      <c r="J54" s="25" t="s">
        <v>34</v>
      </c>
      <c r="K54" s="26">
        <f>Tabela1[[#This Row],[Stolpec2]]-Tabela2[[#This Row],[Stolpec2]]</f>
        <v>-6.4999999999999947E-2</v>
      </c>
    </row>
    <row r="55" spans="1:11" ht="16.5" x14ac:dyDescent="0.25">
      <c r="A55" s="25" t="s">
        <v>35</v>
      </c>
      <c r="B55" s="26">
        <v>2.3759999999999999</v>
      </c>
      <c r="F55" s="11" t="s">
        <v>35</v>
      </c>
      <c r="G55" s="12">
        <v>2.4329999999999998</v>
      </c>
      <c r="J55" s="25" t="s">
        <v>35</v>
      </c>
      <c r="K55" s="26">
        <f>Tabela1[[#This Row],[Stolpec2]]-Tabela2[[#This Row],[Stolpec2]]</f>
        <v>-5.699999999999994E-2</v>
      </c>
    </row>
    <row r="56" spans="1:11" ht="16.5" x14ac:dyDescent="0.25">
      <c r="A56" s="25" t="s">
        <v>36</v>
      </c>
      <c r="B56" s="26">
        <v>2.6139999999999999</v>
      </c>
      <c r="F56" s="11" t="s">
        <v>36</v>
      </c>
      <c r="G56" s="12">
        <v>2.6789999999999998</v>
      </c>
      <c r="J56" s="25" t="s">
        <v>36</v>
      </c>
      <c r="K56" s="26">
        <f>Tabela1[[#This Row],[Stolpec2]]-Tabela2[[#This Row],[Stolpec2]]</f>
        <v>-6.4999999999999947E-2</v>
      </c>
    </row>
    <row r="57" spans="1:11" ht="16.5" x14ac:dyDescent="0.25">
      <c r="A57" s="25" t="s">
        <v>37</v>
      </c>
      <c r="B57" s="26">
        <v>2.3620000000000001</v>
      </c>
      <c r="F57" s="11" t="s">
        <v>37</v>
      </c>
      <c r="G57" s="12">
        <v>2.4209999999999998</v>
      </c>
      <c r="J57" s="25" t="s">
        <v>37</v>
      </c>
      <c r="K57" s="26">
        <f>Tabela1[[#This Row],[Stolpec2]]-Tabela2[[#This Row],[Stolpec2]]</f>
        <v>-5.8999999999999719E-2</v>
      </c>
    </row>
    <row r="58" spans="1:11" ht="16.5" x14ac:dyDescent="0.25">
      <c r="A58" s="25" t="s">
        <v>38</v>
      </c>
      <c r="B58" s="26">
        <v>2.3559999999999999</v>
      </c>
      <c r="F58" s="11" t="s">
        <v>38</v>
      </c>
      <c r="G58" s="12">
        <v>2.411</v>
      </c>
      <c r="J58" s="25" t="s">
        <v>38</v>
      </c>
      <c r="K58" s="26">
        <f>Tabela1[[#This Row],[Stolpec2]]-Tabela2[[#This Row],[Stolpec2]]</f>
        <v>-5.500000000000016E-2</v>
      </c>
    </row>
    <row r="59" spans="1:11" ht="16.5" x14ac:dyDescent="0.25">
      <c r="A59" s="25" t="s">
        <v>39</v>
      </c>
      <c r="B59" s="26">
        <v>2.3380000000000001</v>
      </c>
      <c r="F59" s="11" t="s">
        <v>39</v>
      </c>
      <c r="G59" s="12">
        <v>2.3919999999999999</v>
      </c>
      <c r="J59" s="25" t="s">
        <v>39</v>
      </c>
      <c r="K59" s="26">
        <f>Tabela1[[#This Row],[Stolpec2]]-Tabela2[[#This Row],[Stolpec2]]</f>
        <v>-5.3999999999999826E-2</v>
      </c>
    </row>
    <row r="60" spans="1:11" ht="16.5" x14ac:dyDescent="0.25">
      <c r="A60" s="25" t="s">
        <v>40</v>
      </c>
      <c r="B60" s="26">
        <v>2.3220000000000001</v>
      </c>
      <c r="F60" s="11" t="s">
        <v>40</v>
      </c>
      <c r="G60" s="12">
        <v>2.38</v>
      </c>
      <c r="J60" s="25" t="s">
        <v>40</v>
      </c>
      <c r="K60" s="26">
        <f>Tabela1[[#This Row],[Stolpec2]]-Tabela2[[#This Row],[Stolpec2]]</f>
        <v>-5.7999999999999829E-2</v>
      </c>
    </row>
    <row r="61" spans="1:11" ht="16.5" x14ac:dyDescent="0.25">
      <c r="A61" s="25" t="s">
        <v>41</v>
      </c>
      <c r="B61" s="26">
        <v>0</v>
      </c>
      <c r="F61" s="18" t="s">
        <v>41</v>
      </c>
      <c r="G61" s="17">
        <v>2.3580000000000001</v>
      </c>
      <c r="J61" s="25"/>
      <c r="K61" s="26"/>
    </row>
    <row r="62" spans="1:11" ht="16.5" x14ac:dyDescent="0.25">
      <c r="A62" s="25" t="s">
        <v>42</v>
      </c>
      <c r="B62" s="26">
        <v>2.347</v>
      </c>
      <c r="F62" s="11" t="s">
        <v>42</v>
      </c>
      <c r="G62" s="12">
        <v>2.415</v>
      </c>
      <c r="J62" s="25" t="s">
        <v>42</v>
      </c>
      <c r="K62" s="26">
        <f>Tabela1[[#This Row],[Stolpec2]]-Tabela2[[#This Row],[Stolpec2]]</f>
        <v>-6.800000000000006E-2</v>
      </c>
    </row>
    <row r="63" spans="1:11" ht="16.5" x14ac:dyDescent="0.25">
      <c r="A63" s="25" t="s">
        <v>43</v>
      </c>
      <c r="B63" s="26">
        <v>2.9550000000000001</v>
      </c>
      <c r="F63" s="11" t="s">
        <v>43</v>
      </c>
      <c r="G63" s="12">
        <v>3.016</v>
      </c>
      <c r="J63" s="25" t="s">
        <v>43</v>
      </c>
      <c r="K63" s="26">
        <f>Tabela1[[#This Row],[Stolpec2]]-Tabela2[[#This Row],[Stolpec2]]</f>
        <v>-6.0999999999999943E-2</v>
      </c>
    </row>
    <row r="64" spans="1:11" ht="16.5" x14ac:dyDescent="0.25">
      <c r="A64" s="25" t="s">
        <v>44</v>
      </c>
      <c r="B64" s="26">
        <v>2.6459999999999999</v>
      </c>
      <c r="F64" s="11" t="s">
        <v>44</v>
      </c>
      <c r="G64" s="12">
        <v>2.7029999999999998</v>
      </c>
      <c r="J64" s="25" t="s">
        <v>44</v>
      </c>
      <c r="K64" s="26">
        <f>Tabela1[[#This Row],[Stolpec2]]-Tabela2[[#This Row],[Stolpec2]]</f>
        <v>-5.699999999999994E-2</v>
      </c>
    </row>
    <row r="65" spans="1:11" ht="16.5" x14ac:dyDescent="0.25">
      <c r="A65" s="25" t="s">
        <v>45</v>
      </c>
      <c r="B65" s="26">
        <v>2.4180000000000001</v>
      </c>
      <c r="F65" s="11" t="s">
        <v>45</v>
      </c>
      <c r="G65" s="12">
        <v>2.4670000000000001</v>
      </c>
      <c r="J65" s="25" t="s">
        <v>45</v>
      </c>
      <c r="K65" s="26">
        <f>Tabela1[[#This Row],[Stolpec2]]-Tabela2[[#This Row],[Stolpec2]]</f>
        <v>-4.8999999999999932E-2</v>
      </c>
    </row>
    <row r="66" spans="1:11" ht="16.5" x14ac:dyDescent="0.25">
      <c r="A66" s="25" t="s">
        <v>46</v>
      </c>
      <c r="B66" s="26">
        <v>2.569</v>
      </c>
      <c r="F66" s="11" t="s">
        <v>46</v>
      </c>
      <c r="G66" s="12">
        <v>2.6520000000000001</v>
      </c>
      <c r="J66" s="25" t="s">
        <v>46</v>
      </c>
      <c r="K66" s="26">
        <f>Tabela1[[#This Row],[Stolpec2]]-Tabela2[[#This Row],[Stolpec2]]</f>
        <v>-8.3000000000000185E-2</v>
      </c>
    </row>
    <row r="67" spans="1:11" ht="16.5" x14ac:dyDescent="0.25">
      <c r="A67" s="25" t="s">
        <v>47</v>
      </c>
      <c r="B67" s="26">
        <v>2.58</v>
      </c>
      <c r="F67" s="11" t="s">
        <v>47</v>
      </c>
      <c r="G67" s="12">
        <v>2.637</v>
      </c>
      <c r="J67" s="25" t="s">
        <v>47</v>
      </c>
      <c r="K67" s="26">
        <f>Tabela1[[#This Row],[Stolpec2]]-Tabela2[[#This Row],[Stolpec2]]</f>
        <v>-5.699999999999994E-2</v>
      </c>
    </row>
    <row r="68" spans="1:11" ht="16.5" x14ac:dyDescent="0.25">
      <c r="A68" s="25" t="s">
        <v>48</v>
      </c>
      <c r="B68" s="26">
        <v>2.5550000000000002</v>
      </c>
      <c r="F68" s="11" t="s">
        <v>48</v>
      </c>
      <c r="G68" s="12">
        <v>2.6269999999999998</v>
      </c>
      <c r="J68" s="25" t="s">
        <v>48</v>
      </c>
      <c r="K68" s="26">
        <f>Tabela1[[#This Row],[Stolpec2]]-Tabela2[[#This Row],[Stolpec2]]</f>
        <v>-7.199999999999962E-2</v>
      </c>
    </row>
    <row r="69" spans="1:11" ht="16.5" x14ac:dyDescent="0.25">
      <c r="A69" s="25" t="s">
        <v>49</v>
      </c>
      <c r="B69" s="26">
        <v>2.5099999999999998</v>
      </c>
      <c r="F69" s="11" t="s">
        <v>49</v>
      </c>
      <c r="G69" s="12">
        <v>2.589</v>
      </c>
      <c r="J69" s="25" t="s">
        <v>49</v>
      </c>
      <c r="K69" s="26">
        <f>Tabela1[[#This Row],[Stolpec2]]-Tabela2[[#This Row],[Stolpec2]]</f>
        <v>-7.9000000000000181E-2</v>
      </c>
    </row>
    <row r="70" spans="1:11" ht="16.5" x14ac:dyDescent="0.25">
      <c r="A70" s="25" t="s">
        <v>50</v>
      </c>
      <c r="B70" s="26">
        <v>2.4630000000000001</v>
      </c>
      <c r="F70" s="11" t="s">
        <v>50</v>
      </c>
      <c r="G70" s="12">
        <v>2.5539999999999998</v>
      </c>
      <c r="J70" s="25" t="s">
        <v>50</v>
      </c>
      <c r="K70" s="26">
        <f>Tabela1[[#This Row],[Stolpec2]]-Tabela2[[#This Row],[Stolpec2]]</f>
        <v>-9.0999999999999748E-2</v>
      </c>
    </row>
    <row r="71" spans="1:11" ht="16.5" x14ac:dyDescent="0.25">
      <c r="A71" s="25" t="s">
        <v>51</v>
      </c>
      <c r="B71" s="26">
        <v>2.2010000000000001</v>
      </c>
      <c r="F71" s="11" t="s">
        <v>51</v>
      </c>
      <c r="G71" s="12">
        <v>2.2709999999999999</v>
      </c>
      <c r="J71" s="25" t="s">
        <v>51</v>
      </c>
      <c r="K71" s="26">
        <f>Tabela1[[#This Row],[Stolpec2]]-Tabela2[[#This Row],[Stolpec2]]</f>
        <v>-6.999999999999984E-2</v>
      </c>
    </row>
    <row r="72" spans="1:11" ht="16.5" x14ac:dyDescent="0.25">
      <c r="A72" s="25" t="s">
        <v>52</v>
      </c>
      <c r="B72" s="26">
        <v>2.2280000000000002</v>
      </c>
      <c r="F72" s="11" t="s">
        <v>52</v>
      </c>
      <c r="G72" s="12">
        <v>2.3010000000000002</v>
      </c>
      <c r="J72" s="25" t="s">
        <v>52</v>
      </c>
      <c r="K72" s="26">
        <f>Tabela1[[#This Row],[Stolpec2]]-Tabela2[[#This Row],[Stolpec2]]</f>
        <v>-7.2999999999999954E-2</v>
      </c>
    </row>
    <row r="73" spans="1:11" ht="16.5" x14ac:dyDescent="0.25">
      <c r="A73" s="25" t="s">
        <v>53</v>
      </c>
      <c r="B73" s="26">
        <v>2.2610000000000001</v>
      </c>
      <c r="F73" s="11" t="s">
        <v>53</v>
      </c>
      <c r="G73" s="12">
        <v>2.335</v>
      </c>
      <c r="J73" s="25" t="s">
        <v>53</v>
      </c>
      <c r="K73" s="26">
        <f>Tabela1[[#This Row],[Stolpec2]]-Tabela2[[#This Row],[Stolpec2]]</f>
        <v>-7.3999999999999844E-2</v>
      </c>
    </row>
    <row r="74" spans="1:11" ht="16.5" x14ac:dyDescent="0.25">
      <c r="A74" s="25" t="s">
        <v>54</v>
      </c>
      <c r="B74" s="26">
        <v>2.2639999999999998</v>
      </c>
      <c r="F74" s="11" t="s">
        <v>54</v>
      </c>
      <c r="G74" s="12">
        <v>2.3940000000000001</v>
      </c>
      <c r="J74" s="25" t="s">
        <v>54</v>
      </c>
      <c r="K74" s="26">
        <f>Tabela1[[#This Row],[Stolpec2]]-Tabela2[[#This Row],[Stolpec2]]</f>
        <v>-0.13000000000000034</v>
      </c>
    </row>
    <row r="75" spans="1:11" ht="16.5" x14ac:dyDescent="0.25">
      <c r="A75" s="25" t="s">
        <v>55</v>
      </c>
      <c r="B75" s="26">
        <v>2.2629999999999999</v>
      </c>
      <c r="F75" s="11" t="s">
        <v>55</v>
      </c>
      <c r="G75" s="12">
        <v>2.367</v>
      </c>
      <c r="J75" s="25" t="s">
        <v>55</v>
      </c>
      <c r="K75" s="26">
        <f>Tabela1[[#This Row],[Stolpec2]]-Tabela2[[#This Row],[Stolpec2]]</f>
        <v>-0.10400000000000009</v>
      </c>
    </row>
    <row r="76" spans="1:11" ht="16.5" x14ac:dyDescent="0.25">
      <c r="A76" s="25" t="s">
        <v>56</v>
      </c>
      <c r="B76" s="26">
        <v>2.2829999999999999</v>
      </c>
      <c r="F76" s="11" t="s">
        <v>56</v>
      </c>
      <c r="G76" s="12">
        <v>2.359</v>
      </c>
      <c r="J76" s="25" t="s">
        <v>56</v>
      </c>
      <c r="K76" s="26">
        <f>Tabela1[[#This Row],[Stolpec2]]-Tabela2[[#This Row],[Stolpec2]]</f>
        <v>-7.6000000000000068E-2</v>
      </c>
    </row>
    <row r="77" spans="1:11" ht="16.5" x14ac:dyDescent="0.25">
      <c r="A77" s="25" t="s">
        <v>57</v>
      </c>
      <c r="B77" s="26">
        <v>2.29</v>
      </c>
      <c r="F77" s="11" t="s">
        <v>57</v>
      </c>
      <c r="G77" s="15">
        <v>2.37</v>
      </c>
      <c r="J77" s="25" t="s">
        <v>57</v>
      </c>
      <c r="K77" s="26">
        <f>Tabela1[[#This Row],[Stolpec2]]-Tabela2[[#This Row],[Stolpec2]]</f>
        <v>-8.0000000000000071E-2</v>
      </c>
    </row>
    <row r="78" spans="1:11" ht="16.5" x14ac:dyDescent="0.25">
      <c r="A78" s="25" t="s">
        <v>58</v>
      </c>
      <c r="B78" s="26">
        <v>2.238</v>
      </c>
      <c r="F78" s="11" t="s">
        <v>58</v>
      </c>
      <c r="G78" s="12">
        <v>2.335</v>
      </c>
      <c r="J78" s="25" t="s">
        <v>58</v>
      </c>
      <c r="K78" s="26">
        <f>Tabela1[[#This Row],[Stolpec2]]-Tabela2[[#This Row],[Stolpec2]]</f>
        <v>-9.6999999999999975E-2</v>
      </c>
    </row>
    <row r="79" spans="1:11" ht="16.5" x14ac:dyDescent="0.25">
      <c r="A79" s="25" t="s">
        <v>59</v>
      </c>
      <c r="B79" s="26">
        <v>2.2400000000000002</v>
      </c>
      <c r="F79" s="19" t="s">
        <v>59</v>
      </c>
      <c r="G79" s="12">
        <v>2.3380000000000001</v>
      </c>
      <c r="J79" s="25" t="s">
        <v>59</v>
      </c>
      <c r="K79" s="26">
        <f>Tabela1[[#This Row],[Stolpec2]]-Tabela2[[#This Row],[Stolpec2]]</f>
        <v>-9.7999999999999865E-2</v>
      </c>
    </row>
    <row r="80" spans="1:11" ht="16.5" x14ac:dyDescent="0.25">
      <c r="A80" s="25" t="s">
        <v>64</v>
      </c>
      <c r="B80" s="26">
        <v>2.3889999999999998</v>
      </c>
      <c r="F80" s="11" t="s">
        <v>64</v>
      </c>
      <c r="G80" s="15">
        <v>2.4700000000000002</v>
      </c>
      <c r="J80" s="25" t="s">
        <v>64</v>
      </c>
      <c r="K80" s="26">
        <f>Tabela1[[#This Row],[Stolpec2]]-Tabela2[[#This Row],[Stolpec2]]</f>
        <v>-8.1000000000000405E-2</v>
      </c>
    </row>
    <row r="81" spans="1:11" ht="16.5" x14ac:dyDescent="0.25">
      <c r="A81" s="25" t="s">
        <v>65</v>
      </c>
      <c r="B81" s="26">
        <v>2.3969999999999998</v>
      </c>
      <c r="F81" s="11" t="s">
        <v>65</v>
      </c>
      <c r="G81" s="15">
        <v>2.48</v>
      </c>
      <c r="J81" s="25" t="s">
        <v>65</v>
      </c>
      <c r="K81" s="26">
        <f>Tabela1[[#This Row],[Stolpec2]]-Tabela2[[#This Row],[Stolpec2]]</f>
        <v>-8.3000000000000185E-2</v>
      </c>
    </row>
    <row r="82" spans="1:11" ht="16.5" x14ac:dyDescent="0.25">
      <c r="A82" s="25" t="s">
        <v>66</v>
      </c>
      <c r="B82" s="26">
        <v>2.39</v>
      </c>
      <c r="F82" s="11" t="s">
        <v>66</v>
      </c>
      <c r="G82" s="12">
        <v>2.4620000000000002</v>
      </c>
      <c r="J82" s="25" t="s">
        <v>66</v>
      </c>
      <c r="K82" s="26">
        <f>Tabela1[[#This Row],[Stolpec2]]-Tabela2[[#This Row],[Stolpec2]]</f>
        <v>-7.2000000000000064E-2</v>
      </c>
    </row>
    <row r="83" spans="1:11" ht="16.5" x14ac:dyDescent="0.25">
      <c r="A83" s="25" t="s">
        <v>67</v>
      </c>
      <c r="B83" s="26">
        <v>2.395</v>
      </c>
      <c r="F83" s="11" t="s">
        <v>67</v>
      </c>
      <c r="G83" s="12">
        <v>2.4580000000000002</v>
      </c>
      <c r="J83" s="25" t="s">
        <v>67</v>
      </c>
      <c r="K83" s="26">
        <f>Tabela1[[#This Row],[Stolpec2]]-Tabela2[[#This Row],[Stolpec2]]</f>
        <v>-6.3000000000000167E-2</v>
      </c>
    </row>
    <row r="84" spans="1:11" ht="16.5" x14ac:dyDescent="0.25">
      <c r="A84" s="25" t="s">
        <v>68</v>
      </c>
      <c r="B84" s="26">
        <v>2.3959999999999999</v>
      </c>
      <c r="F84" s="11" t="s">
        <v>68</v>
      </c>
      <c r="G84" s="12">
        <v>2.4529999999999998</v>
      </c>
      <c r="J84" s="25" t="s">
        <v>68</v>
      </c>
      <c r="K84" s="26">
        <f>Tabela1[[#This Row],[Stolpec2]]-Tabela2[[#This Row],[Stolpec2]]</f>
        <v>-5.699999999999994E-2</v>
      </c>
    </row>
    <row r="85" spans="1:11" ht="16.5" x14ac:dyDescent="0.25">
      <c r="A85" s="25" t="s">
        <v>69</v>
      </c>
      <c r="B85" s="26">
        <v>2.3959999999999999</v>
      </c>
      <c r="F85" s="11" t="s">
        <v>69</v>
      </c>
      <c r="G85" s="12">
        <v>2.452</v>
      </c>
      <c r="J85" s="25" t="s">
        <v>69</v>
      </c>
      <c r="K85" s="26">
        <f>Tabela1[[#This Row],[Stolpec2]]-Tabela2[[#This Row],[Stolpec2]]</f>
        <v>-5.600000000000005E-2</v>
      </c>
    </row>
    <row r="86" spans="1:11" ht="16.5" x14ac:dyDescent="0.25">
      <c r="A86" s="25" t="s">
        <v>70</v>
      </c>
      <c r="B86" s="26">
        <v>2.3959999999999999</v>
      </c>
      <c r="F86" s="11" t="s">
        <v>70</v>
      </c>
      <c r="G86" s="12">
        <v>2.4329999999999998</v>
      </c>
      <c r="J86" s="25" t="s">
        <v>70</v>
      </c>
      <c r="K86" s="26">
        <f>Tabela1[[#This Row],[Stolpec2]]-Tabela2[[#This Row],[Stolpec2]]</f>
        <v>-3.6999999999999922E-2</v>
      </c>
    </row>
    <row r="87" spans="1:11" ht="16.5" x14ac:dyDescent="0.25">
      <c r="A87" s="25" t="s">
        <v>71</v>
      </c>
      <c r="B87" s="26">
        <v>2.3940000000000001</v>
      </c>
      <c r="F87" s="11" t="s">
        <v>71</v>
      </c>
      <c r="G87" s="12">
        <v>2.4470000000000001</v>
      </c>
      <c r="J87" s="25" t="s">
        <v>71</v>
      </c>
      <c r="K87" s="26">
        <f>Tabela1[[#This Row],[Stolpec2]]-Tabela2[[#This Row],[Stolpec2]]</f>
        <v>-5.2999999999999936E-2</v>
      </c>
    </row>
    <row r="88" spans="1:11" ht="16.5" x14ac:dyDescent="0.25">
      <c r="A88" s="25" t="s">
        <v>72</v>
      </c>
      <c r="B88" s="26">
        <v>2.3940000000000001</v>
      </c>
      <c r="F88" s="11" t="s">
        <v>72</v>
      </c>
      <c r="G88" s="12">
        <v>2.4350000000000001</v>
      </c>
      <c r="J88" s="25" t="s">
        <v>72</v>
      </c>
      <c r="K88" s="26">
        <f>Tabela1[[#This Row],[Stolpec2]]-Tabela2[[#This Row],[Stolpec2]]</f>
        <v>-4.0999999999999925E-2</v>
      </c>
    </row>
    <row r="89" spans="1:11" ht="16.5" x14ac:dyDescent="0.25">
      <c r="A89" s="25" t="s">
        <v>73</v>
      </c>
      <c r="B89" s="26">
        <v>2.3919999999999999</v>
      </c>
      <c r="F89" s="11" t="s">
        <v>73</v>
      </c>
      <c r="G89" s="12">
        <v>2.4340000000000002</v>
      </c>
      <c r="J89" s="25" t="s">
        <v>73</v>
      </c>
      <c r="K89" s="26">
        <f>Tabela1[[#This Row],[Stolpec2]]-Tabela2[[#This Row],[Stolpec2]]</f>
        <v>-4.2000000000000259E-2</v>
      </c>
    </row>
    <row r="90" spans="1:11" ht="16.5" x14ac:dyDescent="0.25">
      <c r="A90" s="25" t="s">
        <v>74</v>
      </c>
      <c r="B90" s="26">
        <v>2.383</v>
      </c>
      <c r="F90" s="11" t="s">
        <v>74</v>
      </c>
      <c r="G90" s="12">
        <v>2.419</v>
      </c>
      <c r="J90" s="25" t="s">
        <v>74</v>
      </c>
      <c r="K90" s="26">
        <f>Tabela1[[#This Row],[Stolpec2]]-Tabela2[[#This Row],[Stolpec2]]</f>
        <v>-3.6000000000000032E-2</v>
      </c>
    </row>
    <row r="91" spans="1:11" ht="16.5" x14ac:dyDescent="0.25">
      <c r="A91" s="25" t="s">
        <v>75</v>
      </c>
      <c r="B91" s="26">
        <v>2.367</v>
      </c>
      <c r="F91" s="11" t="s">
        <v>75</v>
      </c>
      <c r="G91" s="12">
        <v>2.4140000000000001</v>
      </c>
      <c r="J91" s="25" t="s">
        <v>75</v>
      </c>
      <c r="K91" s="26">
        <f>Tabela1[[#This Row],[Stolpec2]]-Tabela2[[#This Row],[Stolpec2]]</f>
        <v>-4.7000000000000153E-2</v>
      </c>
    </row>
    <row r="92" spans="1:11" ht="16.5" x14ac:dyDescent="0.25">
      <c r="A92" s="25" t="s">
        <v>76</v>
      </c>
      <c r="B92" s="26">
        <v>2.37</v>
      </c>
      <c r="F92" s="11" t="s">
        <v>76</v>
      </c>
      <c r="G92" s="12">
        <v>2.411</v>
      </c>
      <c r="J92" s="25" t="s">
        <v>76</v>
      </c>
      <c r="K92" s="26">
        <f>Tabela1[[#This Row],[Stolpec2]]-Tabela2[[#This Row],[Stolpec2]]</f>
        <v>-4.0999999999999925E-2</v>
      </c>
    </row>
    <row r="93" spans="1:11" ht="16.5" x14ac:dyDescent="0.25">
      <c r="A93" s="25" t="s">
        <v>77</v>
      </c>
      <c r="B93" s="26">
        <v>2.3559999999999999</v>
      </c>
      <c r="F93" s="11" t="s">
        <v>77</v>
      </c>
      <c r="G93" s="12">
        <v>2.4049999999999998</v>
      </c>
      <c r="J93" s="25" t="s">
        <v>77</v>
      </c>
      <c r="K93" s="26">
        <f>Tabela1[[#This Row],[Stolpec2]]-Tabela2[[#This Row],[Stolpec2]]</f>
        <v>-4.8999999999999932E-2</v>
      </c>
    </row>
    <row r="94" spans="1:11" ht="16.5" x14ac:dyDescent="0.25">
      <c r="A94" s="25" t="s">
        <v>78</v>
      </c>
      <c r="B94" s="26">
        <v>2.351</v>
      </c>
      <c r="F94" s="11" t="s">
        <v>78</v>
      </c>
      <c r="G94" s="12">
        <v>2.3759999999999999</v>
      </c>
      <c r="J94" s="25" t="s">
        <v>78</v>
      </c>
      <c r="K94" s="26">
        <f>Tabela1[[#This Row],[Stolpec2]]-Tabela2[[#This Row],[Stolpec2]]</f>
        <v>-2.4999999999999911E-2</v>
      </c>
    </row>
    <row r="95" spans="1:11" ht="16.5" x14ac:dyDescent="0.25">
      <c r="A95" s="25" t="s">
        <v>79</v>
      </c>
      <c r="B95" s="26">
        <v>2.3460000000000001</v>
      </c>
      <c r="F95" s="18" t="s">
        <v>79</v>
      </c>
      <c r="G95" s="17">
        <v>2.3679999999999999</v>
      </c>
      <c r="J95" s="25" t="s">
        <v>79</v>
      </c>
      <c r="K95" s="26">
        <f>Tabela1[[#This Row],[Stolpec2]]-Tabela2[[#This Row],[Stolpec2]]</f>
        <v>-2.1999999999999797E-2</v>
      </c>
    </row>
    <row r="96" spans="1:11" ht="16.5" x14ac:dyDescent="0.25">
      <c r="A96" s="25" t="s">
        <v>60</v>
      </c>
      <c r="B96" s="26">
        <v>2.573</v>
      </c>
      <c r="F96" s="11" t="s">
        <v>60</v>
      </c>
      <c r="G96" s="12">
        <v>2.65</v>
      </c>
      <c r="J96" s="25" t="s">
        <v>60</v>
      </c>
      <c r="K96" s="26">
        <f>Tabela1[[#This Row],[Stolpec2]]-Tabela2[[#This Row],[Stolpec2]]</f>
        <v>-7.6999999999999957E-2</v>
      </c>
    </row>
    <row r="97" spans="1:13" ht="16.5" x14ac:dyDescent="0.25">
      <c r="A97" s="25" t="s">
        <v>61</v>
      </c>
      <c r="B97" s="26">
        <v>2.5630000000000002</v>
      </c>
      <c r="F97" s="11" t="s">
        <v>61</v>
      </c>
      <c r="G97" s="12">
        <v>2.6360000000000001</v>
      </c>
      <c r="J97" s="25" t="s">
        <v>61</v>
      </c>
      <c r="K97" s="26">
        <f>Tabela1[[#This Row],[Stolpec2]]-Tabela2[[#This Row],[Stolpec2]]</f>
        <v>-7.2999999999999954E-2</v>
      </c>
    </row>
    <row r="98" spans="1:13" ht="16.5" x14ac:dyDescent="0.25">
      <c r="A98" s="25" t="s">
        <v>99</v>
      </c>
      <c r="B98" s="26">
        <v>2.6070000000000002</v>
      </c>
      <c r="F98" s="16" t="s">
        <v>99</v>
      </c>
      <c r="G98" s="17">
        <v>2.673</v>
      </c>
      <c r="J98" s="25" t="s">
        <v>99</v>
      </c>
      <c r="K98" s="26">
        <f>Tabela1[[#This Row],[Stolpec2]]-Tabela2[[#This Row],[Stolpec2]]</f>
        <v>-6.5999999999999837E-2</v>
      </c>
    </row>
    <row r="99" spans="1:13" ht="16.5" x14ac:dyDescent="0.25">
      <c r="A99" s="25" t="s">
        <v>62</v>
      </c>
      <c r="B99" s="26">
        <v>2.5830000000000002</v>
      </c>
      <c r="F99" s="11" t="s">
        <v>62</v>
      </c>
      <c r="G99" s="12">
        <v>2.6520000000000001</v>
      </c>
      <c r="J99" s="25" t="s">
        <v>62</v>
      </c>
      <c r="K99" s="26">
        <f>Tabela1[[#This Row],[Stolpec2]]-Tabela2[[#This Row],[Stolpec2]]</f>
        <v>-6.899999999999995E-2</v>
      </c>
    </row>
    <row r="100" spans="1:13" ht="16.5" x14ac:dyDescent="0.25">
      <c r="A100" s="25" t="s">
        <v>63</v>
      </c>
      <c r="B100" s="26">
        <v>2.5739999999999998</v>
      </c>
      <c r="F100" s="11" t="s">
        <v>63</v>
      </c>
      <c r="G100" s="12">
        <v>2.6579999999999999</v>
      </c>
      <c r="J100" s="25" t="s">
        <v>63</v>
      </c>
      <c r="K100" s="26">
        <f>Tabela1[[#This Row],[Stolpec2]]-Tabela2[[#This Row],[Stolpec2]]</f>
        <v>-8.4000000000000075E-2</v>
      </c>
    </row>
    <row r="101" spans="1:13" ht="16.5" x14ac:dyDescent="0.25">
      <c r="A101" s="25" t="s">
        <v>85</v>
      </c>
      <c r="B101" s="26">
        <v>3.1659999999999999</v>
      </c>
      <c r="F101" s="11" t="s">
        <v>85</v>
      </c>
      <c r="G101" s="12">
        <v>3.194</v>
      </c>
      <c r="J101" s="25" t="s">
        <v>85</v>
      </c>
      <c r="K101" s="26">
        <f>Tabela1[[#This Row],[Stolpec2]]-Tabela2[[#This Row],[Stolpec2]]</f>
        <v>-2.8000000000000025E-2</v>
      </c>
    </row>
    <row r="102" spans="1:13" ht="16.5" x14ac:dyDescent="0.25">
      <c r="A102" s="25" t="s">
        <v>93</v>
      </c>
      <c r="B102" s="26">
        <v>2.6869999999999998</v>
      </c>
      <c r="F102" s="11" t="s">
        <v>93</v>
      </c>
      <c r="G102" s="12">
        <v>2.7080000000000002</v>
      </c>
      <c r="J102" s="25" t="s">
        <v>93</v>
      </c>
      <c r="K102" s="26">
        <f>Tabela1[[#This Row],[Stolpec2]]-Tabela2[[#This Row],[Stolpec2]]</f>
        <v>-2.1000000000000352E-2</v>
      </c>
    </row>
    <row r="103" spans="1:13" ht="16.5" x14ac:dyDescent="0.25">
      <c r="A103" s="25" t="s">
        <v>104</v>
      </c>
      <c r="B103" s="26">
        <v>2.819</v>
      </c>
      <c r="F103" s="11" t="s">
        <v>104</v>
      </c>
      <c r="G103" s="15">
        <v>2.883</v>
      </c>
      <c r="J103" s="25" t="s">
        <v>104</v>
      </c>
      <c r="K103" s="26">
        <f>Tabela1[[#This Row],[Stolpec2]]-Tabela2[[#This Row],[Stolpec2]]</f>
        <v>-6.4000000000000057E-2</v>
      </c>
    </row>
    <row r="104" spans="1:13" ht="16.5" x14ac:dyDescent="0.25">
      <c r="A104" s="25" t="s">
        <v>97</v>
      </c>
      <c r="B104" s="26">
        <v>2.8679999999999999</v>
      </c>
      <c r="F104" s="11" t="s">
        <v>97</v>
      </c>
      <c r="G104" s="15">
        <v>2.88</v>
      </c>
      <c r="J104" s="31" t="s">
        <v>97</v>
      </c>
      <c r="K104" s="26">
        <f>Tabela1[[#This Row],[Stolpec2]]-Tabela2[[#This Row],[Stolpec2]]</f>
        <v>-1.2000000000000011E-2</v>
      </c>
    </row>
    <row r="105" spans="1:13" ht="16.5" x14ac:dyDescent="0.25">
      <c r="A105" s="25" t="s">
        <v>81</v>
      </c>
      <c r="B105" s="26">
        <v>2.9430000000000001</v>
      </c>
      <c r="F105" s="11" t="s">
        <v>81</v>
      </c>
      <c r="G105" s="15">
        <v>2.96</v>
      </c>
      <c r="J105" s="27" t="s">
        <v>81</v>
      </c>
      <c r="K105" s="26">
        <f>Tabela1[[#This Row],[Stolpec2]]-Tabela2[[#This Row],[Stolpec2]]</f>
        <v>-1.6999999999999904E-2</v>
      </c>
    </row>
    <row r="106" spans="1:13" ht="16.5" x14ac:dyDescent="0.25">
      <c r="A106" s="25" t="s">
        <v>98</v>
      </c>
      <c r="B106" s="26">
        <v>2.9470000000000001</v>
      </c>
      <c r="F106" s="16" t="s">
        <v>98</v>
      </c>
      <c r="G106" s="20">
        <v>2.96</v>
      </c>
      <c r="J106" s="27" t="s">
        <v>98</v>
      </c>
      <c r="K106" s="26">
        <f>Tabela1[[#This Row],[Stolpec2]]-Tabela2[[#This Row],[Stolpec2]]</f>
        <v>-1.2999999999999901E-2</v>
      </c>
    </row>
    <row r="107" spans="1:13" ht="16.5" x14ac:dyDescent="0.25">
      <c r="A107" s="25" t="s">
        <v>91</v>
      </c>
      <c r="B107" s="26">
        <v>2.984</v>
      </c>
      <c r="F107" s="11" t="s">
        <v>91</v>
      </c>
      <c r="G107" s="15">
        <v>3.0049999999999999</v>
      </c>
      <c r="J107" s="27" t="s">
        <v>91</v>
      </c>
      <c r="K107" s="26">
        <f>Tabela1[[#This Row],[Stolpec2]]-Tabela2[[#This Row],[Stolpec2]]</f>
        <v>-2.0999999999999908E-2</v>
      </c>
    </row>
    <row r="108" spans="1:13" ht="16.5" x14ac:dyDescent="0.25">
      <c r="A108" s="25" t="s">
        <v>80</v>
      </c>
      <c r="B108" s="26">
        <v>2.9470000000000001</v>
      </c>
      <c r="F108" s="11" t="s">
        <v>80</v>
      </c>
      <c r="G108" s="15">
        <v>2.9670000000000001</v>
      </c>
      <c r="J108" s="27" t="s">
        <v>80</v>
      </c>
      <c r="K108" s="26">
        <f>Tabela1[[#This Row],[Stolpec2]]-Tabela2[[#This Row],[Stolpec2]]</f>
        <v>-2.0000000000000018E-2</v>
      </c>
    </row>
    <row r="109" spans="1:13" ht="16.5" x14ac:dyDescent="0.3">
      <c r="A109" s="25" t="s">
        <v>83</v>
      </c>
      <c r="B109" s="26">
        <v>2.9649999999999999</v>
      </c>
      <c r="F109" s="11" t="s">
        <v>83</v>
      </c>
      <c r="G109" s="15">
        <v>2.976</v>
      </c>
      <c r="J109" s="27" t="s">
        <v>83</v>
      </c>
      <c r="K109" s="26">
        <f>Tabela1[[#This Row],[Stolpec2]]-Tabela2[[#This Row],[Stolpec2]]</f>
        <v>-1.1000000000000121E-2</v>
      </c>
      <c r="L109" s="6"/>
      <c r="M109" s="6"/>
    </row>
    <row r="110" spans="1:13" ht="16.5" x14ac:dyDescent="0.3">
      <c r="A110" s="25" t="s">
        <v>84</v>
      </c>
      <c r="B110" s="26">
        <v>3.1840000000000002</v>
      </c>
      <c r="F110" s="11" t="s">
        <v>84</v>
      </c>
      <c r="G110" s="15">
        <v>3.198</v>
      </c>
      <c r="J110" s="27" t="s">
        <v>84</v>
      </c>
      <c r="K110" s="26">
        <f>Tabela1[[#This Row],[Stolpec2]]-Tabela2[[#This Row],[Stolpec2]]</f>
        <v>-1.399999999999979E-2</v>
      </c>
      <c r="L110" s="6"/>
      <c r="M110" s="6"/>
    </row>
    <row r="111" spans="1:13" ht="16.5" x14ac:dyDescent="0.3">
      <c r="A111" s="25" t="s">
        <v>92</v>
      </c>
      <c r="B111" s="26">
        <v>3.0030000000000001</v>
      </c>
      <c r="F111" s="11" t="s">
        <v>92</v>
      </c>
      <c r="G111" s="15">
        <v>3.016</v>
      </c>
      <c r="J111" s="27" t="s">
        <v>92</v>
      </c>
      <c r="K111" s="26">
        <f>Tabela1[[#This Row],[Stolpec2]]-Tabela2[[#This Row],[Stolpec2]]</f>
        <v>-1.2999999999999901E-2</v>
      </c>
      <c r="L111" s="6"/>
      <c r="M111" s="6"/>
    </row>
    <row r="112" spans="1:13" ht="16.5" x14ac:dyDescent="0.3">
      <c r="A112" s="25" t="s">
        <v>82</v>
      </c>
      <c r="B112" s="26">
        <v>3.1960000000000002</v>
      </c>
      <c r="F112" s="11" t="s">
        <v>82</v>
      </c>
      <c r="G112" s="15">
        <v>3.2080000000000002</v>
      </c>
      <c r="J112" s="27" t="s">
        <v>82</v>
      </c>
      <c r="K112" s="26">
        <f>Tabela1[[#This Row],[Stolpec2]]-Tabela2[[#This Row],[Stolpec2]]</f>
        <v>-1.2000000000000011E-2</v>
      </c>
      <c r="L112" s="6"/>
      <c r="M112" s="6"/>
    </row>
    <row r="113" spans="1:13" ht="16.5" x14ac:dyDescent="0.3">
      <c r="A113" s="25" t="s">
        <v>0</v>
      </c>
      <c r="B113" s="26">
        <v>2.1219999999999999</v>
      </c>
      <c r="F113" s="11" t="s">
        <v>0</v>
      </c>
      <c r="G113" s="15">
        <v>2.234</v>
      </c>
      <c r="H113" s="6"/>
      <c r="I113" s="6"/>
      <c r="J113" s="25" t="s">
        <v>0</v>
      </c>
      <c r="K113" s="26">
        <f>Tabela1[[#This Row],[Stolpec2]]-Tabela2[[#This Row],[Stolpec2]]</f>
        <v>-0.1120000000000001</v>
      </c>
      <c r="L113" s="6"/>
      <c r="M113" s="6"/>
    </row>
    <row r="114" spans="1:13" ht="16.5" x14ac:dyDescent="0.25">
      <c r="A114" s="25" t="s">
        <v>1</v>
      </c>
      <c r="B114" s="26">
        <v>2.1160000000000001</v>
      </c>
      <c r="F114" s="11" t="s">
        <v>1</v>
      </c>
      <c r="G114" s="15">
        <v>2.2280000000000002</v>
      </c>
      <c r="J114" s="25" t="s">
        <v>1</v>
      </c>
      <c r="K114" s="26">
        <f>Tabela1[[#This Row],[Stolpec2]]-Tabela2[[#This Row],[Stolpec2]]</f>
        <v>-0.1120000000000001</v>
      </c>
    </row>
    <row r="115" spans="1:13" ht="16.5" x14ac:dyDescent="0.25">
      <c r="A115" s="25" t="s">
        <v>95</v>
      </c>
      <c r="B115" s="26">
        <v>2.27</v>
      </c>
      <c r="F115" s="11" t="s">
        <v>95</v>
      </c>
      <c r="G115" s="15">
        <v>2.335</v>
      </c>
      <c r="J115" s="25" t="s">
        <v>95</v>
      </c>
      <c r="K115" s="26">
        <f>Tabela1[[#This Row],[Stolpec2]]-Tabela2[[#This Row],[Stolpec2]]</f>
        <v>-6.4999999999999947E-2</v>
      </c>
    </row>
    <row r="116" spans="1:13" ht="16.5" x14ac:dyDescent="0.25">
      <c r="A116" s="25" t="s">
        <v>96</v>
      </c>
      <c r="B116" s="26">
        <v>2.2679999999999998</v>
      </c>
      <c r="F116" s="18" t="s">
        <v>96</v>
      </c>
      <c r="G116" s="20">
        <v>2.331</v>
      </c>
      <c r="J116" s="25" t="s">
        <v>96</v>
      </c>
      <c r="K116" s="26">
        <f>Tabela1[[#This Row],[Stolpec2]]-Tabela2[[#This Row],[Stolpec2]]</f>
        <v>-6.3000000000000167E-2</v>
      </c>
    </row>
    <row r="117" spans="1:13" ht="16.5" x14ac:dyDescent="0.25">
      <c r="A117" s="28">
        <v>4</v>
      </c>
      <c r="B117" s="29">
        <v>2.0880000000000001</v>
      </c>
      <c r="F117" s="21">
        <v>4</v>
      </c>
      <c r="G117" s="22">
        <v>2.1659999999999999</v>
      </c>
      <c r="J117" s="28">
        <v>4</v>
      </c>
      <c r="K117" s="29">
        <f>Tabela1[[#This Row],[Stolpec2]]-Tabela2[[#This Row],[Stolpec2]]</f>
        <v>-7.7999999999999847E-2</v>
      </c>
    </row>
    <row r="118" spans="1:13" x14ac:dyDescent="0.25">
      <c r="C118" s="2"/>
    </row>
    <row r="119" spans="1:13" x14ac:dyDescent="0.25">
      <c r="C119" s="2"/>
    </row>
    <row r="120" spans="1:13" x14ac:dyDescent="0.25">
      <c r="C120" s="2"/>
    </row>
    <row r="121" spans="1:13" x14ac:dyDescent="0.25">
      <c r="C121" s="2"/>
    </row>
    <row r="122" spans="1:13" x14ac:dyDescent="0.25">
      <c r="C122" s="2"/>
    </row>
    <row r="123" spans="1:13" x14ac:dyDescent="0.25">
      <c r="C123" s="2"/>
    </row>
    <row r="124" spans="1:13" x14ac:dyDescent="0.25">
      <c r="C124" s="2"/>
    </row>
    <row r="125" spans="1:13" x14ac:dyDescent="0.25">
      <c r="A125" s="2"/>
      <c r="B125" s="2"/>
      <c r="C125" s="2"/>
      <c r="D125" s="2"/>
      <c r="E125" s="2"/>
    </row>
    <row r="126" spans="1:13" x14ac:dyDescent="0.25">
      <c r="A126" s="2"/>
      <c r="B126" s="2"/>
      <c r="C126" s="2"/>
      <c r="D126" s="2"/>
      <c r="E126" s="2"/>
    </row>
    <row r="127" spans="1:13" x14ac:dyDescent="0.25">
      <c r="A127" s="2"/>
      <c r="B127" s="2"/>
      <c r="C127" s="2"/>
      <c r="D127" s="2"/>
      <c r="E127" s="2"/>
    </row>
    <row r="128" spans="1:13" x14ac:dyDescent="0.25">
      <c r="A128" s="2"/>
      <c r="B128" s="2"/>
      <c r="C128" s="2"/>
      <c r="D128" s="2"/>
      <c r="E128" s="3"/>
    </row>
    <row r="129" spans="1:5" x14ac:dyDescent="0.25">
      <c r="A129" s="2"/>
      <c r="B129" s="2"/>
      <c r="C129" s="2"/>
      <c r="D129" s="2"/>
      <c r="E129" s="3"/>
    </row>
    <row r="130" spans="1:5" x14ac:dyDescent="0.25">
      <c r="A130" s="2"/>
      <c r="B130" s="2"/>
      <c r="C130" s="2"/>
      <c r="D130" s="2"/>
      <c r="E130" s="3"/>
    </row>
    <row r="131" spans="1:5" x14ac:dyDescent="0.25">
      <c r="A131" s="2"/>
      <c r="B131" s="2"/>
      <c r="C131" s="2"/>
      <c r="D131" s="2"/>
      <c r="E131" s="3"/>
    </row>
    <row r="132" spans="1:5" x14ac:dyDescent="0.25">
      <c r="A132" s="2"/>
      <c r="B132" s="2"/>
      <c r="C132" s="2"/>
      <c r="D132" s="2"/>
      <c r="E132" s="3"/>
    </row>
  </sheetData>
  <mergeCells count="4">
    <mergeCell ref="A2:B2"/>
    <mergeCell ref="A9:B9"/>
    <mergeCell ref="F9:G9"/>
    <mergeCell ref="J9:K9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Stran &amp;P od &amp;N</oddFooter>
  </headerFooter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Geohiša</dc:creator>
  <cp:lastModifiedBy>Uporabnik</cp:lastModifiedBy>
  <cp:lastPrinted>2014-12-10T12:59:15Z</cp:lastPrinted>
  <dcterms:created xsi:type="dcterms:W3CDTF">2014-11-26T11:55:14Z</dcterms:created>
  <dcterms:modified xsi:type="dcterms:W3CDTF">2020-12-04T10:07:18Z</dcterms:modified>
</cp:coreProperties>
</file>