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POPIS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<sst xmlns="http://schemas.openxmlformats.org/spreadsheetml/2006/main" count="170" uniqueCount="123">
  <si>
    <t>LUKA KOPER</t>
  </si>
  <si>
    <t>01.</t>
  </si>
  <si>
    <t>02.</t>
  </si>
  <si>
    <t>03.</t>
  </si>
  <si>
    <t>RAZNA DELA</t>
  </si>
  <si>
    <t>01.1</t>
  </si>
  <si>
    <t>m3</t>
  </si>
  <si>
    <t>02.1</t>
  </si>
  <si>
    <t>02.2</t>
  </si>
  <si>
    <t>03.1</t>
  </si>
  <si>
    <t>RAZNA DELA SKUPAJ</t>
  </si>
  <si>
    <t>m</t>
  </si>
  <si>
    <t>kom</t>
  </si>
  <si>
    <t>PREDOBREMENILNI NASIP</t>
  </si>
  <si>
    <t>PREDOBREMENILNI NASIP SKUPAJ</t>
  </si>
  <si>
    <t>02.3</t>
  </si>
  <si>
    <t>Dobava in polaganje drenažnih</t>
  </si>
  <si>
    <t>02.4</t>
  </si>
  <si>
    <t>02.5</t>
  </si>
  <si>
    <t xml:space="preserve">REKAPITULACIJA </t>
  </si>
  <si>
    <t>Dobava in postavitev posedalnih</t>
  </si>
  <si>
    <t>m2</t>
  </si>
  <si>
    <t>02.6</t>
  </si>
  <si>
    <t>Nasipavanje kamionskega terminala</t>
  </si>
  <si>
    <t>Predobremenitev</t>
  </si>
  <si>
    <t>01.2</t>
  </si>
  <si>
    <t>01.3</t>
  </si>
  <si>
    <t>Odstranitev lesenega odra za vstop v laguno</t>
  </si>
  <si>
    <t>01.4</t>
  </si>
  <si>
    <t>Odstranitev skalometa ob laguni z odvozom na deponijo investitorja za kasnejšo vgradnjo v obrambne nasipe</t>
  </si>
  <si>
    <t xml:space="preserve">plošč. </t>
  </si>
  <si>
    <t>Predvideno 16 meritev</t>
  </si>
  <si>
    <t xml:space="preserve">Skupaj </t>
  </si>
  <si>
    <t>DDV</t>
  </si>
  <si>
    <t>Skupaj z DDV</t>
  </si>
  <si>
    <t>01.5</t>
  </si>
  <si>
    <t>pavšal</t>
  </si>
  <si>
    <t>02.9</t>
  </si>
  <si>
    <t>03.2</t>
  </si>
  <si>
    <t>03.3</t>
  </si>
  <si>
    <t>Izdelava projekta izvedenih del</t>
  </si>
  <si>
    <t>PZI 163-2020/02</t>
  </si>
  <si>
    <t>03.4</t>
  </si>
  <si>
    <t>Kontrolna meritev na inklinometrih ob cesti po zaključku del (kom 3)</t>
  </si>
  <si>
    <t>Dobava in polaganje geosintetika nosilnosti min. 20/20 kN/m po površini odloženega sedimenta. Predlagamo Polyfelt SP300 ali podobno. Preklopi v površini niso upoštevani.</t>
  </si>
  <si>
    <t>PREDDELA IN ZAKLJUČNA DELA</t>
  </si>
  <si>
    <t>01.6</t>
  </si>
  <si>
    <t>PREDDELA IN ZAKLJUČNA DELA SKUPAJ</t>
  </si>
  <si>
    <t xml:space="preserve">PROJEKTANTSKI POPIS DEL S PREDIZMERAMI  </t>
  </si>
  <si>
    <t>01.7</t>
  </si>
  <si>
    <t>01.8</t>
  </si>
  <si>
    <t>01.9</t>
  </si>
  <si>
    <t>Izdelava geodetskega posnetka obstoječega fekalnega zbiralnika pred začetkom del (geodetsko+kamera)</t>
  </si>
  <si>
    <t>Izdelava geodetskega posnetka obstoječega fekalnega zbiralnika po končanih delih (geodetsko+kamera)</t>
  </si>
  <si>
    <t>02.10</t>
  </si>
  <si>
    <t>Projetantski nadzor v času izvajanja del. Predvidoma 6 mesecev, 2× mesečno. Obračun po dejanskih obiskih.</t>
  </si>
  <si>
    <t>Izvedba 2 priključkov drenažnih cevi na obstoječi sistem odvodnjavanja</t>
  </si>
  <si>
    <t>01.10</t>
  </si>
  <si>
    <t>03.5</t>
  </si>
  <si>
    <t>Vgradnja novih reperjev ob ostalih objektih v bližini območja C in E</t>
  </si>
  <si>
    <t>Izdelava poročila o geodetskih meritvah pred pričetkom gradnje</t>
  </si>
  <si>
    <t>01.12</t>
  </si>
  <si>
    <t>01.13</t>
  </si>
  <si>
    <t>01.14</t>
  </si>
  <si>
    <t>01.15</t>
  </si>
  <si>
    <t>ura</t>
  </si>
  <si>
    <r>
      <t>Izvedba odvodnjavanja območja E s pomočjo 2 začasnih jaškov s perforirano cevjo #100cm na podložnem betonu in potopno črpalko ter povezovalno PEHD #200 cevjo dolžine 15.3m v naklonu I=6.5% iz območja E v območje C</t>
    </r>
    <r>
      <rPr>
        <sz val="12"/>
        <rFont val="Times New Roman"/>
        <family val="1"/>
      </rPr>
      <t>.</t>
    </r>
  </si>
  <si>
    <t>02.11</t>
  </si>
  <si>
    <t>Monitoring - kontrolne meritve posedanja na posedalnih ploščah (kom 40) in na obstoječih reperjih ob cesti (kom 20).</t>
  </si>
  <si>
    <t>Monitoring - kontrolne meritve posedanja na objektih v vplivnem območju gradnje (kom 4 obstoječi +14 novih reperjev).</t>
  </si>
  <si>
    <t>Monitoring - kontrolne meritve posedanja na fekalnem kolektorju (v 4 jaških).</t>
  </si>
  <si>
    <t>03.6</t>
  </si>
  <si>
    <t>Odstranitev začasne gradbiščne ceste med laguno C in D.</t>
  </si>
  <si>
    <t>TESTNO POLJE</t>
  </si>
  <si>
    <t>04.</t>
  </si>
  <si>
    <t>04.1</t>
  </si>
  <si>
    <t>04.2</t>
  </si>
  <si>
    <t>04.3</t>
  </si>
  <si>
    <t>Izvedba meritev zbitosti na nivoju filtrskega sloja (Ev2 zahtevan &gt;10MPa)</t>
  </si>
  <si>
    <t>Lokalno popravilo obstoječe žičnate ograje (nateg žic in pritrditev mreže)</t>
  </si>
  <si>
    <t>24020*10,00</t>
  </si>
  <si>
    <t>11600+1250</t>
  </si>
  <si>
    <t>52500-37000</t>
  </si>
  <si>
    <t>TESTNO POLJE SKUPAJ</t>
  </si>
  <si>
    <t>Izdelava geodetskega posnetka za ugotavljanje razlike v višinah glede na posnetek iz septembra 2019 vključno s posnetkom povezovalne ceste med krožiščem CČN - Rižana</t>
  </si>
  <si>
    <t>Ničelni pregled vseh objektov (Ekoplast, Voza ter objektov, ki mejijo na območje C in E) skupaj s fotodokumentacijo pred pričetkom izvajanja zemeljskih del</t>
  </si>
  <si>
    <t>Izdelava poročila o ničelnem pregledu</t>
  </si>
  <si>
    <t>Čiščenje obstoječih površin z mulčenjem in odstranitvijo grmičevja in odvozom odpadkov po površini nasipov in v depresijah D, E; po površini sedimenta v lagunah A-C ni upoštevano, ker je premehko za dostop</t>
  </si>
  <si>
    <t>0,5*(20950+3350)</t>
  </si>
  <si>
    <t>Vgradnja flišnega materiala in nasipavanje v sloju debeline ~40~60cm po površini geosintetika za dostop mehanizacije na koto +1.40m     ( A-C) oz. +/-0.0m (D-E). (Material v predvideni količini in frekvenci prevozov skladno s predvideno tehnologijo izvajalca priskrbi naročnik)</t>
  </si>
  <si>
    <t>02.7</t>
  </si>
  <si>
    <t>02.8</t>
  </si>
  <si>
    <t>02.12</t>
  </si>
  <si>
    <t>Zapora in ukinitev obstoječe dovozne ceste na JZ strani ureditve.</t>
  </si>
  <si>
    <t>01.11</t>
  </si>
  <si>
    <t>Dobava in vgradnja kamnitega materiala granulacije 0-32 mm in izvedba filtrskega sloja debeline d=30 cm.</t>
  </si>
  <si>
    <t xml:space="preserve">Dobava in vgradnja vertikalnih drenaž dolžine l=10,00 m v trikotnem rastru 1,40 m * 1,40 m.(24.500 komadov)-Opis: Karakteristike vertikalne trakaste drenaže:
drenažni trakovi vtisnjeni, 
-trdnostne lastnosti jedra: natezna trdnost minimalno 150 n/cm; raztezek pri porušitvi minimalno 25 %; 
-odvodna sposobnost traku: vzdolžno pri 350 kpa minimalno 5 × 10 na - 5 m3/s; v nagubanem stanju pri 200 kpa minimalno 3 × 10 na -5 m3/s; 
-trdnostne lastnosti ovoja: natezna trdnost minimalno 120 n/cm; raztezek pri porušitvi minimalno 40 %; 
-filtrnodrenažne lastnosti ovoja: efektivna odprtina por minimalno manjša od 100 mikronov; koeficient prepustnosti minimalno 1 × 10 na -3 m/s; permitivnost minimalno 1,2 s na -1; dimenzije 10 × 0,7 cm
</t>
  </si>
  <si>
    <t>03.7</t>
  </si>
  <si>
    <t>Izdelava poročil o meritvah posedanja s spremljanjem izvršenih posedkov ter napovedjo odstranitve predobremenitve</t>
  </si>
  <si>
    <t>Dobava in polaganje geotekstila z geomrežo (npr. Basetrac Duo PET 75/75 kN/m˙ s preklopi med posameznimi rolami min. 100 cm) *površina preklapljanja ni upoštevana</t>
  </si>
  <si>
    <t>Izdelava geodetskega posnetka po izvedenih delih vključno s posnetkom povezovalne ceste med krožiščem CČN - Rižana</t>
  </si>
  <si>
    <t>1.3</t>
  </si>
  <si>
    <t xml:space="preserve">Dobava in vgradnja kamnitega materiala 0-200mm in izvedba predobremenilnega nasipa. Utrjevanje po plasteh debeline 30cm na modul Ev2=50MPa v skupni debelini 130cm (A-C iz kote +1.70m) oz. 270cm (D-E iz kote +0.3m) na koto +3.00m. Posedanje v času gradnje ni upoštevano. </t>
  </si>
  <si>
    <t>Dobava in vgradnja kamnitega materiala 0-200mm za kompenzacijo posedkov zaradi posedanja med časom gradnje. Utrjevanje z modulom Ev2=50MPa na koto +3.00m. (v količini je upoštevano enotno posedanje 15cm)</t>
  </si>
  <si>
    <t>05.</t>
  </si>
  <si>
    <t>NEPREDVIDENA DELA 1-4 - 10%</t>
  </si>
  <si>
    <t>Zakoličba in podajanje višin v času gradnje</t>
  </si>
  <si>
    <t>01.16</t>
  </si>
  <si>
    <t>Dobava in vgradnja ustreznega (flišnatega, kamnitega) materiala in nasipavanje v sloju debeline ~40~60cm po površini geosintetika za dostop mehanizacije na koto +1.40m     ( A-C) oz. +/-0.0m (D-E)</t>
  </si>
  <si>
    <t>03.8</t>
  </si>
  <si>
    <t>Geotehnični nadzor (4ure/1mesec; 20ur)</t>
  </si>
  <si>
    <t>Dobava in polaganje geomreže (npr. Basetrac Grid PVA 80/80 kN/m˙) na filtrski sloj z zavihanjem na robovih 30cm navzgor, dolžine 1,50m ter preklopom med posameznimi rolami min 50 cm *površina preklaplanja ni upoštevana</t>
  </si>
  <si>
    <t>Ureditev gradbiščnega priključka na povezovalno cesto med laguno C in D. Izvajalec si pridobi vsa dovoljenja za priključek ceste s strani upravljavca - Občine Ankaran in postavi ustrezno prometno signalizacijo za čas gradnje.</t>
  </si>
  <si>
    <t>cevi Raudril Ø20 cm. Skupaj z zakoličbo in podajanjem profilov.</t>
  </si>
  <si>
    <r>
      <t xml:space="preserve">Stroški uporabe potopne črpalke v času gradnje in po njej. </t>
    </r>
    <r>
      <rPr>
        <i/>
        <sz val="12"/>
        <rFont val="Times New Roman"/>
        <family val="1"/>
      </rPr>
      <t>Črpanje vode iz območja E v območje C</t>
    </r>
  </si>
  <si>
    <t>Zap. Št.</t>
  </si>
  <si>
    <t>Opis postavke</t>
  </si>
  <si>
    <t>Količina</t>
  </si>
  <si>
    <t>Vrednost</t>
  </si>
  <si>
    <t>Cena na enoto mere</t>
  </si>
  <si>
    <t>Enota mere</t>
  </si>
  <si>
    <t>a</t>
  </si>
  <si>
    <t>kos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</si>
</sst>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_S_I_T"/>
    <numFmt numFmtId="175" formatCode="#,##0.00\ &quot;SIT&quot;"/>
    <numFmt numFmtId="176" formatCode="&quot;True&quot;;&quot;True&quot;;&quot;False&quot;"/>
    <numFmt numFmtId="177" formatCode="&quot;On&quot;;&quot;On&quot;;&quot;Off&quot;"/>
    <numFmt numFmtId="178" formatCode="#,##0.00\ [$€-1]"/>
  </numFmts>
  <fonts count="4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178" fontId="2" fillId="0" borderId="0" xfId="0" applyNumberFormat="1" applyFont="1" applyFill="1" applyAlignment="1">
      <alignment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1" fillId="33" borderId="0" xfId="0" applyNumberFormat="1" applyFont="1" applyFill="1" applyAlignment="1">
      <alignment horizontal="right"/>
    </xf>
    <xf numFmtId="2" fontId="1" fillId="33" borderId="0" xfId="0" applyNumberFormat="1" applyFont="1" applyFill="1" applyAlignment="1">
      <alignment horizontal="right"/>
    </xf>
    <xf numFmtId="178" fontId="1" fillId="33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wrapText="1"/>
    </xf>
    <xf numFmtId="16" fontId="2" fillId="0" borderId="0" xfId="0" applyNumberFormat="1" applyFont="1" applyFill="1" applyAlignment="1" quotePrefix="1">
      <alignment vertical="top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42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/>
    </xf>
    <xf numFmtId="49" fontId="43" fillId="0" borderId="0" xfId="0" applyNumberFormat="1" applyFont="1" applyFill="1" applyAlignment="1">
      <alignment vertical="top"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 horizontal="center"/>
    </xf>
    <xf numFmtId="4" fontId="43" fillId="0" borderId="0" xfId="0" applyNumberFormat="1" applyFont="1" applyFill="1" applyAlignment="1">
      <alignment horizontal="right"/>
    </xf>
    <xf numFmtId="2" fontId="43" fillId="0" borderId="0" xfId="0" applyNumberFormat="1" applyFont="1" applyFill="1" applyAlignment="1">
      <alignment horizontal="right"/>
    </xf>
    <xf numFmtId="178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178" fontId="4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4" fontId="2" fillId="0" borderId="0" xfId="0" applyNumberFormat="1" applyFont="1" applyFill="1" applyAlignment="1">
      <alignment horizontal="left" vertical="top"/>
    </xf>
    <xf numFmtId="2" fontId="2" fillId="0" borderId="0" xfId="0" applyNumberFormat="1" applyFont="1" applyFill="1" applyAlignment="1">
      <alignment horizontal="left" vertical="top" wrapText="1"/>
    </xf>
    <xf numFmtId="178" fontId="2" fillId="0" borderId="0" xfId="0" applyNumberFormat="1" applyFont="1" applyFill="1" applyAlignment="1">
      <alignment horizontal="left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S1368"/>
  <sheetViews>
    <sheetView tabSelected="1" zoomScale="55" zoomScaleNormal="55" zoomScaleSheetLayoutView="85" workbookViewId="0" topLeftCell="A1">
      <selection activeCell="P132" sqref="P132"/>
    </sheetView>
  </sheetViews>
  <sheetFormatPr defaultColWidth="9.00390625" defaultRowHeight="12.75"/>
  <cols>
    <col min="1" max="1" width="8.75390625" style="10" bestFit="1" customWidth="1"/>
    <col min="2" max="2" width="31.625" style="2" customWidth="1"/>
    <col min="3" max="3" width="7.25390625" style="3" bestFit="1" customWidth="1"/>
    <col min="4" max="4" width="15.125" style="8" customWidth="1"/>
    <col min="5" max="5" width="12.125" style="6" customWidth="1"/>
    <col min="6" max="6" width="18.00390625" style="13" customWidth="1"/>
    <col min="7" max="16384" width="9.125" style="2" customWidth="1"/>
  </cols>
  <sheetData>
    <row r="7" spans="1:2" ht="15.75">
      <c r="A7" s="11"/>
      <c r="B7" s="12" t="s">
        <v>0</v>
      </c>
    </row>
    <row r="8" spans="1:2" ht="15.75">
      <c r="A8" s="11"/>
      <c r="B8" s="12" t="s">
        <v>23</v>
      </c>
    </row>
    <row r="9" spans="1:2" ht="15.75">
      <c r="A9" s="11"/>
      <c r="B9" s="12" t="s">
        <v>24</v>
      </c>
    </row>
    <row r="10" spans="1:2" ht="15.75">
      <c r="A10" s="11"/>
      <c r="B10" s="12"/>
    </row>
    <row r="11" spans="1:2" ht="15.75">
      <c r="A11" s="11"/>
      <c r="B11" s="12" t="s">
        <v>41</v>
      </c>
    </row>
    <row r="12" spans="1:2" ht="15.75">
      <c r="A12" s="11"/>
      <c r="B12" s="45"/>
    </row>
    <row r="13" spans="1:2" ht="15.75">
      <c r="A13" s="11"/>
      <c r="B13" s="29"/>
    </row>
    <row r="15" spans="1:2" ht="15.75">
      <c r="A15" s="14" t="s">
        <v>101</v>
      </c>
      <c r="B15" s="12" t="s">
        <v>48</v>
      </c>
    </row>
    <row r="16" spans="1:2" ht="15.75">
      <c r="A16" s="11"/>
      <c r="B16" s="12"/>
    </row>
    <row r="17" spans="1:2" ht="15.75">
      <c r="A17" s="11"/>
      <c r="B17" s="1"/>
    </row>
    <row r="18" spans="1:2" ht="15.75">
      <c r="A18" s="11"/>
      <c r="B18" s="1"/>
    </row>
    <row r="19" spans="1:2" ht="15.75">
      <c r="A19" s="15"/>
      <c r="B19" s="12" t="s">
        <v>19</v>
      </c>
    </row>
    <row r="22" spans="1:6" s="22" customFormat="1" ht="15.75">
      <c r="A22" s="9" t="s">
        <v>1</v>
      </c>
      <c r="B22" s="2" t="s">
        <v>45</v>
      </c>
      <c r="C22" s="3"/>
      <c r="D22" s="8"/>
      <c r="E22" s="6"/>
      <c r="F22" s="13">
        <f>F86</f>
        <v>0</v>
      </c>
    </row>
    <row r="23" spans="1:6" ht="15.75">
      <c r="A23" s="9" t="s">
        <v>2</v>
      </c>
      <c r="B23" s="2" t="s">
        <v>13</v>
      </c>
      <c r="F23" s="13">
        <f>F133</f>
        <v>0</v>
      </c>
    </row>
    <row r="24" spans="1:6" ht="15.75">
      <c r="A24" s="9" t="s">
        <v>3</v>
      </c>
      <c r="B24" s="2" t="s">
        <v>4</v>
      </c>
      <c r="F24" s="13">
        <f>F164</f>
        <v>0</v>
      </c>
    </row>
    <row r="25" spans="1:6" ht="15.75">
      <c r="A25" s="9" t="s">
        <v>74</v>
      </c>
      <c r="B25" s="2" t="s">
        <v>73</v>
      </c>
      <c r="F25" s="13">
        <f>F178</f>
        <v>0</v>
      </c>
    </row>
    <row r="26" spans="1:6" ht="15.75">
      <c r="A26" s="9" t="s">
        <v>104</v>
      </c>
      <c r="B26" s="2" t="s">
        <v>105</v>
      </c>
      <c r="F26" s="13">
        <f>SUM(F22:F25)*0.1</f>
        <v>0</v>
      </c>
    </row>
    <row r="27" spans="1:6" ht="15.75">
      <c r="A27" s="38"/>
      <c r="B27" s="39" t="s">
        <v>32</v>
      </c>
      <c r="C27" s="40"/>
      <c r="D27" s="41"/>
      <c r="E27" s="42"/>
      <c r="F27" s="43">
        <f>SUM(F22:F26)</f>
        <v>0</v>
      </c>
    </row>
    <row r="28" spans="2:6" ht="15.75">
      <c r="B28" s="26" t="s">
        <v>33</v>
      </c>
      <c r="F28" s="13">
        <f>F27*0.22</f>
        <v>0</v>
      </c>
    </row>
    <row r="29" spans="2:6" ht="15.75">
      <c r="B29" s="26" t="s">
        <v>34</v>
      </c>
      <c r="F29" s="13">
        <f>SUM(F27:F28)</f>
        <v>0</v>
      </c>
    </row>
    <row r="35" spans="1:5" ht="15.75">
      <c r="A35" s="23" t="s">
        <v>1</v>
      </c>
      <c r="B35" s="22" t="s">
        <v>45</v>
      </c>
      <c r="D35" s="7"/>
      <c r="E35" s="4"/>
    </row>
    <row r="36" spans="1:5" ht="15.75">
      <c r="A36" s="23"/>
      <c r="B36" s="22"/>
      <c r="D36" s="7"/>
      <c r="E36" s="4"/>
    </row>
    <row r="37" spans="1:6" ht="31.5">
      <c r="A37" s="49" t="s">
        <v>115</v>
      </c>
      <c r="B37" s="50" t="s">
        <v>116</v>
      </c>
      <c r="C37" s="37" t="s">
        <v>120</v>
      </c>
      <c r="D37" s="51" t="s">
        <v>117</v>
      </c>
      <c r="E37" s="52" t="s">
        <v>119</v>
      </c>
      <c r="F37" s="53" t="s">
        <v>118</v>
      </c>
    </row>
    <row r="38" spans="1:8" ht="96" customHeight="1">
      <c r="A38" s="9" t="s">
        <v>5</v>
      </c>
      <c r="B38" s="24" t="s">
        <v>84</v>
      </c>
      <c r="D38" s="7"/>
      <c r="E38" s="4"/>
      <c r="H38" s="29"/>
    </row>
    <row r="39" spans="1:6" ht="15.75">
      <c r="A39" s="9"/>
      <c r="C39" s="3" t="s">
        <v>21</v>
      </c>
      <c r="D39" s="7">
        <v>52850</v>
      </c>
      <c r="E39" s="4"/>
      <c r="F39" s="13">
        <f>D39*ROUND(E39,2)</f>
        <v>0</v>
      </c>
    </row>
    <row r="40" spans="1:5" ht="15.75">
      <c r="A40" s="9"/>
      <c r="D40" s="7"/>
      <c r="E40" s="4"/>
    </row>
    <row r="41" spans="1:5" ht="63">
      <c r="A41" s="9" t="s">
        <v>25</v>
      </c>
      <c r="B41" s="24" t="s">
        <v>52</v>
      </c>
      <c r="D41" s="7"/>
      <c r="E41" s="4"/>
    </row>
    <row r="42" spans="1:6" ht="15.75">
      <c r="A42" s="9"/>
      <c r="C42" s="3" t="s">
        <v>11</v>
      </c>
      <c r="D42" s="7">
        <v>303</v>
      </c>
      <c r="E42" s="4"/>
      <c r="F42" s="13">
        <f>D42*ROUND(E42,2)</f>
        <v>0</v>
      </c>
    </row>
    <row r="43" spans="1:5" ht="15.75">
      <c r="A43" s="9"/>
      <c r="D43" s="7"/>
      <c r="E43" s="4"/>
    </row>
    <row r="44" spans="1:5" ht="63">
      <c r="A44" s="9" t="s">
        <v>26</v>
      </c>
      <c r="B44" s="24" t="s">
        <v>53</v>
      </c>
      <c r="D44" s="7"/>
      <c r="E44" s="4"/>
    </row>
    <row r="45" spans="1:6" ht="15.75">
      <c r="A45" s="9"/>
      <c r="C45" s="3" t="s">
        <v>11</v>
      </c>
      <c r="D45" s="7">
        <v>303</v>
      </c>
      <c r="E45" s="4"/>
      <c r="F45" s="13">
        <f>D45*ROUND(E45,2)</f>
        <v>0</v>
      </c>
    </row>
    <row r="46" spans="1:5" ht="15.75">
      <c r="A46" s="9"/>
      <c r="D46" s="7"/>
      <c r="E46" s="4"/>
    </row>
    <row r="47" spans="1:5" ht="31.5">
      <c r="A47" s="9" t="s">
        <v>28</v>
      </c>
      <c r="B47" s="24" t="s">
        <v>106</v>
      </c>
      <c r="D47" s="7"/>
      <c r="E47" s="4"/>
    </row>
    <row r="48" spans="1:6" ht="15.75">
      <c r="A48" s="9"/>
      <c r="C48" s="3" t="s">
        <v>21</v>
      </c>
      <c r="D48" s="7">
        <v>52850</v>
      </c>
      <c r="E48" s="4"/>
      <c r="F48" s="13">
        <f>D48*ROUND(E48,2)</f>
        <v>0</v>
      </c>
    </row>
    <row r="49" spans="1:5" ht="15.75">
      <c r="A49" s="9"/>
      <c r="D49" s="7"/>
      <c r="E49" s="4"/>
    </row>
    <row r="50" spans="1:5" ht="87.75" customHeight="1">
      <c r="A50" s="9" t="s">
        <v>35</v>
      </c>
      <c r="B50" s="44" t="s">
        <v>100</v>
      </c>
      <c r="D50" s="7"/>
      <c r="E50" s="4"/>
    </row>
    <row r="51" spans="1:6" ht="15.75">
      <c r="A51" s="9"/>
      <c r="B51" s="24"/>
      <c r="C51" s="3" t="s">
        <v>21</v>
      </c>
      <c r="D51" s="7">
        <v>52850</v>
      </c>
      <c r="E51" s="4"/>
      <c r="F51" s="13">
        <f>D51*ROUND(E51,2)</f>
        <v>0</v>
      </c>
    </row>
    <row r="52" spans="1:5" ht="15.75">
      <c r="A52" s="9"/>
      <c r="B52" s="24"/>
      <c r="D52" s="7"/>
      <c r="E52" s="4"/>
    </row>
    <row r="53" spans="1:5" ht="51.75" customHeight="1">
      <c r="A53" s="9" t="s">
        <v>46</v>
      </c>
      <c r="B53" s="44" t="s">
        <v>59</v>
      </c>
      <c r="D53" s="7"/>
      <c r="E53" s="4"/>
    </row>
    <row r="54" spans="1:6" ht="15.75">
      <c r="A54" s="9"/>
      <c r="B54" s="24"/>
      <c r="C54" s="3" t="s">
        <v>12</v>
      </c>
      <c r="D54" s="7">
        <v>4</v>
      </c>
      <c r="E54" s="4"/>
      <c r="F54" s="13">
        <f>D54*ROUND(E54,2)</f>
        <v>0</v>
      </c>
    </row>
    <row r="55" spans="1:5" ht="15.75">
      <c r="A55" s="9"/>
      <c r="B55" s="24"/>
      <c r="D55" s="7"/>
      <c r="E55" s="4"/>
    </row>
    <row r="56" spans="1:5" ht="99.75" customHeight="1">
      <c r="A56" s="9" t="s">
        <v>49</v>
      </c>
      <c r="B56" s="24" t="s">
        <v>85</v>
      </c>
      <c r="D56" s="7"/>
      <c r="E56" s="4"/>
    </row>
    <row r="57" spans="1:6" ht="15.75">
      <c r="A57" s="9"/>
      <c r="B57" s="24"/>
      <c r="C57" s="3" t="s">
        <v>12</v>
      </c>
      <c r="D57" s="7">
        <v>1</v>
      </c>
      <c r="E57" s="4"/>
      <c r="F57" s="13">
        <f>D57*ROUND(E57,2)</f>
        <v>0</v>
      </c>
    </row>
    <row r="58" spans="1:5" ht="15.75">
      <c r="A58" s="9"/>
      <c r="B58" s="24"/>
      <c r="D58" s="7"/>
      <c r="E58" s="4"/>
    </row>
    <row r="59" spans="1:5" ht="52.5" customHeight="1">
      <c r="A59" s="9" t="s">
        <v>50</v>
      </c>
      <c r="B59" s="44" t="s">
        <v>60</v>
      </c>
      <c r="D59" s="7"/>
      <c r="E59" s="4"/>
    </row>
    <row r="60" spans="1:6" ht="15.75">
      <c r="A60" s="9"/>
      <c r="B60" s="24"/>
      <c r="C60" s="3" t="s">
        <v>12</v>
      </c>
      <c r="D60" s="7">
        <v>1</v>
      </c>
      <c r="E60" s="4"/>
      <c r="F60" s="13">
        <f>D60*ROUND(E60,2)</f>
        <v>0</v>
      </c>
    </row>
    <row r="61" spans="1:5" ht="15.75">
      <c r="A61" s="9"/>
      <c r="B61" s="24"/>
      <c r="D61" s="7"/>
      <c r="E61" s="4"/>
    </row>
    <row r="62" spans="1:5" ht="31.5">
      <c r="A62" s="9" t="s">
        <v>51</v>
      </c>
      <c r="B62" s="24" t="s">
        <v>86</v>
      </c>
      <c r="D62" s="7"/>
      <c r="E62" s="4"/>
    </row>
    <row r="63" spans="1:6" ht="15.75">
      <c r="A63" s="9"/>
      <c r="B63" s="24"/>
      <c r="C63" s="3" t="s">
        <v>12</v>
      </c>
      <c r="D63" s="7">
        <v>1</v>
      </c>
      <c r="E63" s="4"/>
      <c r="F63" s="13">
        <f>D63*ROUND(E63,2)</f>
        <v>0</v>
      </c>
    </row>
    <row r="64" spans="1:5" ht="15.75">
      <c r="A64" s="9"/>
      <c r="B64" s="24"/>
      <c r="D64" s="7"/>
      <c r="E64" s="4"/>
    </row>
    <row r="65" spans="1:5" ht="132.75" customHeight="1">
      <c r="A65" s="9" t="s">
        <v>57</v>
      </c>
      <c r="B65" s="24" t="s">
        <v>87</v>
      </c>
      <c r="D65" s="7"/>
      <c r="E65" s="4"/>
    </row>
    <row r="66" spans="1:6" ht="15.75">
      <c r="A66" s="9"/>
      <c r="B66" s="2" t="s">
        <v>82</v>
      </c>
      <c r="C66" s="3" t="s">
        <v>21</v>
      </c>
      <c r="D66" s="2">
        <f>52500-37000</f>
        <v>15500</v>
      </c>
      <c r="E66" s="4"/>
      <c r="F66" s="13">
        <f>D66*ROUND(E66,2)</f>
        <v>0</v>
      </c>
    </row>
    <row r="67" spans="1:5" ht="15.75">
      <c r="A67" s="9"/>
      <c r="D67" s="2"/>
      <c r="E67" s="4"/>
    </row>
    <row r="68" spans="1:5" ht="31.5">
      <c r="A68" s="9" t="s">
        <v>94</v>
      </c>
      <c r="B68" s="24" t="s">
        <v>27</v>
      </c>
      <c r="D68" s="7"/>
      <c r="E68" s="4"/>
    </row>
    <row r="69" spans="1:6" ht="15.75">
      <c r="A69" s="9"/>
      <c r="C69" s="3" t="s">
        <v>12</v>
      </c>
      <c r="D69" s="7">
        <v>1</v>
      </c>
      <c r="E69" s="4"/>
      <c r="F69" s="13">
        <f>D69*ROUND(E69,2)</f>
        <v>0</v>
      </c>
    </row>
    <row r="70" spans="1:5" ht="15.75">
      <c r="A70" s="9"/>
      <c r="D70" s="7"/>
      <c r="E70" s="4"/>
    </row>
    <row r="71" spans="1:5" ht="63">
      <c r="A71" s="9" t="s">
        <v>61</v>
      </c>
      <c r="B71" s="24" t="s">
        <v>29</v>
      </c>
      <c r="D71" s="7"/>
      <c r="E71" s="4"/>
    </row>
    <row r="72" spans="1:6" ht="15.75">
      <c r="A72" s="9"/>
      <c r="C72" s="3" t="s">
        <v>6</v>
      </c>
      <c r="D72" s="7">
        <v>45</v>
      </c>
      <c r="E72" s="4"/>
      <c r="F72" s="13">
        <f>D72*ROUND(E72,2)</f>
        <v>0</v>
      </c>
    </row>
    <row r="73" spans="1:5" ht="15.75">
      <c r="A73" s="9"/>
      <c r="D73" s="7"/>
      <c r="E73" s="4"/>
    </row>
    <row r="74" spans="1:5" ht="151.5" customHeight="1">
      <c r="A74" s="9" t="s">
        <v>62</v>
      </c>
      <c r="B74" s="46" t="s">
        <v>112</v>
      </c>
      <c r="D74" s="7"/>
      <c r="E74" s="4"/>
    </row>
    <row r="75" spans="1:6" ht="15.75">
      <c r="A75" s="9"/>
      <c r="C75" s="3" t="s">
        <v>36</v>
      </c>
      <c r="D75" s="7">
        <v>1</v>
      </c>
      <c r="E75" s="4"/>
      <c r="F75" s="13">
        <f>D75*ROUND(E75,2)</f>
        <v>0</v>
      </c>
    </row>
    <row r="76" spans="1:5" ht="15.75">
      <c r="A76" s="9"/>
      <c r="D76" s="7"/>
      <c r="E76" s="4"/>
    </row>
    <row r="77" spans="1:5" ht="58.5" customHeight="1">
      <c r="A77" s="9" t="s">
        <v>63</v>
      </c>
      <c r="B77" s="44" t="s">
        <v>72</v>
      </c>
      <c r="D77" s="7"/>
      <c r="E77" s="4"/>
    </row>
    <row r="78" spans="1:6" ht="15.75">
      <c r="A78" s="9"/>
      <c r="C78" s="3" t="s">
        <v>36</v>
      </c>
      <c r="D78" s="7">
        <v>1</v>
      </c>
      <c r="E78" s="4"/>
      <c r="F78" s="13">
        <f>D78*ROUND(E78,2)</f>
        <v>0</v>
      </c>
    </row>
    <row r="79" spans="1:5" ht="15.75">
      <c r="A79" s="9"/>
      <c r="D79" s="7"/>
      <c r="E79" s="4"/>
    </row>
    <row r="80" spans="1:5" ht="47.25">
      <c r="A80" s="9" t="s">
        <v>64</v>
      </c>
      <c r="B80" s="44" t="s">
        <v>93</v>
      </c>
      <c r="D80" s="7"/>
      <c r="E80" s="4"/>
    </row>
    <row r="81" spans="1:6" ht="15.75">
      <c r="A81" s="9"/>
      <c r="C81" s="3" t="s">
        <v>36</v>
      </c>
      <c r="D81" s="7">
        <v>1</v>
      </c>
      <c r="E81" s="4"/>
      <c r="F81" s="13">
        <f>D81*ROUND(E81,2)</f>
        <v>0</v>
      </c>
    </row>
    <row r="82" spans="1:5" ht="15.75">
      <c r="A82" s="9"/>
      <c r="D82" s="7"/>
      <c r="E82" s="4"/>
    </row>
    <row r="83" spans="1:5" ht="47.25">
      <c r="A83" s="9" t="s">
        <v>107</v>
      </c>
      <c r="B83" s="24" t="s">
        <v>79</v>
      </c>
      <c r="D83" s="7"/>
      <c r="E83" s="4"/>
    </row>
    <row r="84" spans="1:6" ht="15.75">
      <c r="A84" s="9"/>
      <c r="C84" s="3" t="s">
        <v>11</v>
      </c>
      <c r="D84" s="7">
        <v>200</v>
      </c>
      <c r="E84" s="4"/>
      <c r="F84" s="13">
        <f>D84*ROUND(E84,2)</f>
        <v>0</v>
      </c>
    </row>
    <row r="85" spans="1:5" ht="15.75">
      <c r="A85" s="9"/>
      <c r="D85" s="7"/>
      <c r="E85" s="4"/>
    </row>
    <row r="86" spans="1:6" s="22" customFormat="1" ht="15.75">
      <c r="A86" s="16" t="s">
        <v>1</v>
      </c>
      <c r="B86" s="17" t="s">
        <v>47</v>
      </c>
      <c r="C86" s="18"/>
      <c r="D86" s="19"/>
      <c r="E86" s="20"/>
      <c r="F86" s="21">
        <f>SUM(F38:F85)</f>
        <v>0</v>
      </c>
    </row>
    <row r="87" spans="1:5" ht="15.75">
      <c r="A87" s="9"/>
      <c r="D87" s="7"/>
      <c r="E87" s="4"/>
    </row>
    <row r="88" spans="1:2" ht="15.75">
      <c r="A88" s="23" t="s">
        <v>2</v>
      </c>
      <c r="B88" s="22" t="s">
        <v>13</v>
      </c>
    </row>
    <row r="90" spans="1:13" ht="131.25" customHeight="1">
      <c r="A90" s="25" t="s">
        <v>7</v>
      </c>
      <c r="B90" s="44" t="s">
        <v>44</v>
      </c>
      <c r="M90" s="29"/>
    </row>
    <row r="91" spans="3:6" ht="15.75">
      <c r="C91" s="3" t="s">
        <v>21</v>
      </c>
      <c r="D91" s="8">
        <v>40900</v>
      </c>
      <c r="F91" s="13">
        <f>D91*ROUND(E91,2)</f>
        <v>0</v>
      </c>
    </row>
    <row r="93" spans="1:2" ht="186" customHeight="1">
      <c r="A93" s="25" t="s">
        <v>8</v>
      </c>
      <c r="B93" s="24" t="s">
        <v>89</v>
      </c>
    </row>
    <row r="94" spans="2:6" ht="15.75">
      <c r="B94" s="2" t="s">
        <v>88</v>
      </c>
      <c r="C94" s="3" t="s">
        <v>6</v>
      </c>
      <c r="D94" s="8">
        <f>0.5*(20950+3350)</f>
        <v>12150</v>
      </c>
      <c r="F94" s="13">
        <f>D94*ROUND(E94,2)</f>
        <v>0</v>
      </c>
    </row>
    <row r="96" spans="1:2" ht="139.5" customHeight="1">
      <c r="A96" s="25" t="s">
        <v>15</v>
      </c>
      <c r="B96" s="24" t="s">
        <v>108</v>
      </c>
    </row>
    <row r="97" spans="1:2" ht="15.75" customHeight="1">
      <c r="A97" s="25"/>
      <c r="B97" s="24"/>
    </row>
    <row r="98" spans="2:6" ht="15.75">
      <c r="B98" s="2" t="s">
        <v>88</v>
      </c>
      <c r="C98" s="3" t="s">
        <v>6</v>
      </c>
      <c r="D98" s="8">
        <f>0.5*(20950+3350)</f>
        <v>12150</v>
      </c>
      <c r="F98" s="13">
        <f>D98*ROUND(E98,2)</f>
        <v>0</v>
      </c>
    </row>
    <row r="100" spans="1:6" ht="204" customHeight="1">
      <c r="A100" s="9" t="s">
        <v>17</v>
      </c>
      <c r="B100" s="48" t="s">
        <v>96</v>
      </c>
      <c r="C100" s="48"/>
      <c r="D100" s="48"/>
      <c r="E100" s="48"/>
      <c r="F100" s="48"/>
    </row>
    <row r="101" spans="1:6" ht="15.75">
      <c r="A101" s="9"/>
      <c r="D101" s="7"/>
      <c r="E101" s="7"/>
      <c r="F101" s="5"/>
    </row>
    <row r="102" spans="1:6" ht="15.75">
      <c r="A102" s="9"/>
      <c r="B102" s="2" t="s">
        <v>80</v>
      </c>
      <c r="C102" s="3" t="s">
        <v>11</v>
      </c>
      <c r="D102" s="27">
        <f>24020*10</f>
        <v>240200</v>
      </c>
      <c r="E102" s="7"/>
      <c r="F102" s="13">
        <f>D102*ROUND(E102,2)</f>
        <v>0</v>
      </c>
    </row>
    <row r="103" spans="1:6" ht="15.75">
      <c r="A103" s="9"/>
      <c r="D103" s="7"/>
      <c r="E103" s="7"/>
      <c r="F103" s="5"/>
    </row>
    <row r="104" spans="1:6" ht="63.75" customHeight="1">
      <c r="A104" s="9" t="s">
        <v>18</v>
      </c>
      <c r="B104" s="44" t="s">
        <v>95</v>
      </c>
      <c r="D104" s="7"/>
      <c r="E104" s="7"/>
      <c r="F104" s="5"/>
    </row>
    <row r="105" spans="1:6" ht="15.75">
      <c r="A105" s="9"/>
      <c r="B105" s="2" t="s">
        <v>81</v>
      </c>
      <c r="C105" s="3" t="s">
        <v>6</v>
      </c>
      <c r="D105" s="8">
        <v>12850</v>
      </c>
      <c r="F105" s="13">
        <f>D105*ROUND(E105,2)</f>
        <v>0</v>
      </c>
    </row>
    <row r="106" spans="1:5" ht="15.75">
      <c r="A106" s="9"/>
      <c r="D106" s="7"/>
      <c r="E106" s="7"/>
    </row>
    <row r="107" spans="1:5" ht="15.75">
      <c r="A107" s="9" t="s">
        <v>22</v>
      </c>
      <c r="B107" s="2" t="s">
        <v>16</v>
      </c>
      <c r="D107" s="7"/>
      <c r="E107" s="7"/>
    </row>
    <row r="108" spans="1:5" ht="51.75" customHeight="1">
      <c r="A108" s="9"/>
      <c r="B108" s="24" t="s">
        <v>113</v>
      </c>
      <c r="D108" s="7"/>
      <c r="E108" s="7"/>
    </row>
    <row r="109" spans="1:6" ht="15.75">
      <c r="A109" s="9"/>
      <c r="C109" s="3" t="s">
        <v>11</v>
      </c>
      <c r="D109" s="7">
        <v>2260</v>
      </c>
      <c r="E109" s="7"/>
      <c r="F109" s="13">
        <f>D109*ROUND(E109,2)</f>
        <v>0</v>
      </c>
    </row>
    <row r="110" spans="1:6" ht="15.75">
      <c r="A110" s="9"/>
      <c r="D110" s="7"/>
      <c r="E110" s="7"/>
      <c r="F110" s="5"/>
    </row>
    <row r="111" spans="1:6" ht="15" customHeight="1">
      <c r="A111" s="9" t="s">
        <v>90</v>
      </c>
      <c r="B111" s="2" t="s">
        <v>20</v>
      </c>
      <c r="D111" s="7"/>
      <c r="E111" s="7"/>
      <c r="F111" s="5"/>
    </row>
    <row r="112" spans="1:6" ht="15" customHeight="1">
      <c r="A112" s="9"/>
      <c r="B112" s="2" t="s">
        <v>30</v>
      </c>
      <c r="D112" s="7"/>
      <c r="E112" s="7"/>
      <c r="F112" s="5"/>
    </row>
    <row r="113" spans="1:6" ht="15.75">
      <c r="A113" s="9"/>
      <c r="C113" s="3" t="s">
        <v>12</v>
      </c>
      <c r="D113" s="27">
        <v>40</v>
      </c>
      <c r="E113" s="7"/>
      <c r="F113" s="13">
        <f>D113*ROUND(E113,2)</f>
        <v>0</v>
      </c>
    </row>
    <row r="114" spans="1:5" ht="15.75">
      <c r="A114" s="9"/>
      <c r="D114" s="7"/>
      <c r="E114" s="7"/>
    </row>
    <row r="115" spans="1:8" ht="194.25" customHeight="1">
      <c r="A115" s="9" t="s">
        <v>91</v>
      </c>
      <c r="B115" s="24" t="s">
        <v>102</v>
      </c>
      <c r="D115" s="7"/>
      <c r="E115" s="7"/>
      <c r="H115" s="29"/>
    </row>
    <row r="116" spans="1:5" ht="15.75">
      <c r="A116" s="9"/>
      <c r="B116" s="24">
        <v>72000</v>
      </c>
      <c r="D116" s="7"/>
      <c r="E116" s="7"/>
    </row>
    <row r="117" spans="1:6" ht="15.75">
      <c r="A117" s="9"/>
      <c r="C117" s="3" t="s">
        <v>6</v>
      </c>
      <c r="D117" s="7">
        <v>72000</v>
      </c>
      <c r="E117" s="7"/>
      <c r="F117" s="13">
        <f>D117*ROUND(E117,2)</f>
        <v>0</v>
      </c>
    </row>
    <row r="118" spans="1:5" ht="15.75">
      <c r="A118" s="9"/>
      <c r="D118" s="7"/>
      <c r="E118" s="7"/>
    </row>
    <row r="119" spans="1:8" ht="144.75" customHeight="1">
      <c r="A119" s="9" t="s">
        <v>37</v>
      </c>
      <c r="B119" s="24" t="s">
        <v>103</v>
      </c>
      <c r="D119" s="7"/>
      <c r="E119" s="7"/>
      <c r="H119" s="29"/>
    </row>
    <row r="120" spans="1:8" ht="15.75">
      <c r="A120" s="9"/>
      <c r="B120" s="24"/>
      <c r="D120" s="7"/>
      <c r="E120" s="7"/>
      <c r="H120" s="29"/>
    </row>
    <row r="121" spans="1:6" ht="15.75">
      <c r="A121" s="9"/>
      <c r="B121" s="2">
        <f>52500*0.15</f>
        <v>7875</v>
      </c>
      <c r="C121" s="3" t="s">
        <v>6</v>
      </c>
      <c r="D121" s="7">
        <v>8000</v>
      </c>
      <c r="E121" s="7"/>
      <c r="F121" s="13">
        <f>D121*ROUND(E121,2)</f>
        <v>0</v>
      </c>
    </row>
    <row r="122" spans="1:5" ht="15.75">
      <c r="A122" s="9"/>
      <c r="D122" s="7"/>
      <c r="E122" s="7"/>
    </row>
    <row r="123" spans="1:5" ht="47.25">
      <c r="A123" s="9" t="s">
        <v>54</v>
      </c>
      <c r="B123" s="24" t="s">
        <v>56</v>
      </c>
      <c r="D123" s="7"/>
      <c r="E123" s="7"/>
    </row>
    <row r="124" spans="1:5" ht="15.75">
      <c r="A124" s="9"/>
      <c r="B124" s="24"/>
      <c r="D124" s="7"/>
      <c r="E124" s="7"/>
    </row>
    <row r="125" spans="1:6" ht="15.75">
      <c r="A125" s="9"/>
      <c r="C125" s="3" t="s">
        <v>122</v>
      </c>
      <c r="D125" s="7">
        <v>1</v>
      </c>
      <c r="E125" s="7"/>
      <c r="F125" s="13">
        <f>D125*ROUND(E125,2)</f>
        <v>0</v>
      </c>
    </row>
    <row r="126" spans="1:5" ht="15.75">
      <c r="A126" s="9"/>
      <c r="D126" s="7"/>
      <c r="E126" s="7"/>
    </row>
    <row r="127" spans="1:8" ht="158.25" customHeight="1">
      <c r="A127" s="9" t="s">
        <v>67</v>
      </c>
      <c r="B127" s="24" t="s">
        <v>66</v>
      </c>
      <c r="D127" s="7"/>
      <c r="E127" s="7"/>
      <c r="H127" s="29"/>
    </row>
    <row r="128" spans="1:6" ht="15.75">
      <c r="A128" s="9"/>
      <c r="C128" s="3" t="s">
        <v>36</v>
      </c>
      <c r="D128" s="7">
        <v>1</v>
      </c>
      <c r="E128" s="7"/>
      <c r="F128" s="13">
        <f>D128*ROUND(E128,2)</f>
        <v>0</v>
      </c>
    </row>
    <row r="129" spans="1:5" ht="15.75">
      <c r="A129" s="9"/>
      <c r="D129" s="7"/>
      <c r="E129" s="7"/>
    </row>
    <row r="130" spans="1:8" ht="69" customHeight="1">
      <c r="A130" s="9" t="s">
        <v>92</v>
      </c>
      <c r="B130" s="44" t="s">
        <v>114</v>
      </c>
      <c r="D130" s="7"/>
      <c r="E130" s="7"/>
      <c r="H130" s="29"/>
    </row>
    <row r="131" spans="1:6" ht="15" customHeight="1">
      <c r="A131" s="9"/>
      <c r="C131" s="3" t="s">
        <v>65</v>
      </c>
      <c r="D131" s="2">
        <v>500</v>
      </c>
      <c r="E131" s="7"/>
      <c r="F131" s="13">
        <f>D131*ROUND(E131,2)</f>
        <v>0</v>
      </c>
    </row>
    <row r="132" spans="1:5" ht="15" customHeight="1">
      <c r="A132" s="9"/>
      <c r="D132" s="7"/>
      <c r="E132" s="7"/>
    </row>
    <row r="133" spans="1:6" s="22" customFormat="1" ht="15" customHeight="1">
      <c r="A133" s="16" t="s">
        <v>2</v>
      </c>
      <c r="B133" s="17" t="s">
        <v>14</v>
      </c>
      <c r="C133" s="18"/>
      <c r="D133" s="19"/>
      <c r="E133" s="20"/>
      <c r="F133" s="21">
        <f>SUM(F89:F132)</f>
        <v>0</v>
      </c>
    </row>
    <row r="134" spans="1:4" ht="15.75">
      <c r="A134" s="9"/>
      <c r="D134" s="7"/>
    </row>
    <row r="135" spans="1:6" ht="15.75">
      <c r="A135" s="23" t="s">
        <v>3</v>
      </c>
      <c r="B135" s="22" t="s">
        <v>4</v>
      </c>
      <c r="D135" s="7"/>
      <c r="F135" s="47"/>
    </row>
    <row r="136" spans="1:4" ht="15.75">
      <c r="A136" s="9"/>
      <c r="D136" s="7"/>
    </row>
    <row r="137" spans="1:5" ht="66" customHeight="1">
      <c r="A137" s="9" t="s">
        <v>9</v>
      </c>
      <c r="B137" s="37" t="s">
        <v>68</v>
      </c>
      <c r="D137" s="7"/>
      <c r="E137" s="4"/>
    </row>
    <row r="138" spans="1:5" ht="15.75">
      <c r="A138" s="9"/>
      <c r="B138" s="2" t="s">
        <v>31</v>
      </c>
      <c r="D138" s="7"/>
      <c r="E138" s="4"/>
    </row>
    <row r="139" spans="1:6" ht="15.75">
      <c r="A139" s="9"/>
      <c r="C139" s="3" t="s">
        <v>12</v>
      </c>
      <c r="D139" s="7">
        <v>16</v>
      </c>
      <c r="E139" s="4"/>
      <c r="F139" s="13">
        <f>D139*ROUND(E139,2)</f>
        <v>0</v>
      </c>
    </row>
    <row r="140" spans="1:5" ht="15.75">
      <c r="A140" s="9"/>
      <c r="D140" s="7"/>
      <c r="E140" s="4"/>
    </row>
    <row r="141" spans="1:5" ht="69" customHeight="1">
      <c r="A141" s="9" t="s">
        <v>38</v>
      </c>
      <c r="B141" s="37" t="s">
        <v>69</v>
      </c>
      <c r="D141" s="7"/>
      <c r="E141" s="4"/>
    </row>
    <row r="142" spans="1:5" ht="15.75">
      <c r="A142" s="9"/>
      <c r="B142" s="2" t="s">
        <v>31</v>
      </c>
      <c r="D142" s="7"/>
      <c r="E142" s="4"/>
    </row>
    <row r="143" spans="1:6" ht="15.75">
      <c r="A143" s="9"/>
      <c r="C143" s="3" t="s">
        <v>12</v>
      </c>
      <c r="D143" s="7">
        <v>16</v>
      </c>
      <c r="E143" s="4"/>
      <c r="F143" s="13">
        <f>D143*ROUND(E143,2)</f>
        <v>0</v>
      </c>
    </row>
    <row r="144" spans="1:5" ht="15.75">
      <c r="A144" s="9"/>
      <c r="D144" s="7"/>
      <c r="E144" s="4"/>
    </row>
    <row r="145" spans="1:5" ht="47.25">
      <c r="A145" s="9" t="s">
        <v>39</v>
      </c>
      <c r="B145" s="37" t="s">
        <v>70</v>
      </c>
      <c r="D145" s="7"/>
      <c r="E145" s="4"/>
    </row>
    <row r="146" spans="1:5" ht="15.75">
      <c r="A146" s="9"/>
      <c r="B146" s="2" t="s">
        <v>31</v>
      </c>
      <c r="D146" s="7"/>
      <c r="E146" s="4"/>
    </row>
    <row r="147" spans="1:6" ht="15.75">
      <c r="A147" s="9"/>
      <c r="C147" s="3" t="s">
        <v>12</v>
      </c>
      <c r="D147" s="7">
        <v>16</v>
      </c>
      <c r="E147" s="4"/>
      <c r="F147" s="13">
        <f>D147*ROUND(E147,2)</f>
        <v>0</v>
      </c>
    </row>
    <row r="148" spans="1:5" ht="15.75">
      <c r="A148" s="9"/>
      <c r="D148" s="28"/>
      <c r="E148" s="4"/>
    </row>
    <row r="149" spans="1:5" ht="45.75" customHeight="1">
      <c r="A149" s="9" t="s">
        <v>42</v>
      </c>
      <c r="B149" s="37" t="s">
        <v>43</v>
      </c>
      <c r="D149" s="7"/>
      <c r="E149" s="4"/>
    </row>
    <row r="150" spans="1:6" ht="15.75">
      <c r="A150" s="9"/>
      <c r="C150" s="3" t="s">
        <v>12</v>
      </c>
      <c r="D150" s="7">
        <v>1</v>
      </c>
      <c r="E150" s="4"/>
      <c r="F150" s="13">
        <f>D150*ROUND(E150,2)</f>
        <v>0</v>
      </c>
    </row>
    <row r="151" spans="1:5" ht="15.75">
      <c r="A151" s="9"/>
      <c r="D151" s="7"/>
      <c r="E151" s="4"/>
    </row>
    <row r="152" spans="1:5" ht="86.25" customHeight="1">
      <c r="A152" s="30" t="s">
        <v>58</v>
      </c>
      <c r="B152" s="24" t="s">
        <v>98</v>
      </c>
      <c r="D152" s="7"/>
      <c r="E152" s="4"/>
    </row>
    <row r="153" spans="1:6" ht="15.75">
      <c r="A153" s="9"/>
      <c r="C153" s="3" t="s">
        <v>12</v>
      </c>
      <c r="D153" s="7">
        <v>16</v>
      </c>
      <c r="E153" s="4"/>
      <c r="F153" s="13">
        <f>D153*ROUND(E153,2)</f>
        <v>0</v>
      </c>
    </row>
    <row r="154" spans="1:5" ht="15.75">
      <c r="A154" s="9"/>
      <c r="D154" s="7"/>
      <c r="E154" s="4"/>
    </row>
    <row r="155" spans="1:6" ht="63.75" customHeight="1">
      <c r="A155" s="30" t="s">
        <v>71</v>
      </c>
      <c r="B155" s="31" t="s">
        <v>55</v>
      </c>
      <c r="C155" s="32"/>
      <c r="D155" s="33"/>
      <c r="E155" s="34"/>
      <c r="F155" s="35"/>
    </row>
    <row r="156" spans="1:6" ht="15.75">
      <c r="A156" s="30"/>
      <c r="B156" s="36"/>
      <c r="C156" s="32" t="s">
        <v>12</v>
      </c>
      <c r="D156" s="33">
        <v>1</v>
      </c>
      <c r="E156" s="34"/>
      <c r="F156" s="13">
        <f>D156*ROUND(E156,2)</f>
        <v>0</v>
      </c>
    </row>
    <row r="157" spans="1:5" ht="15.75">
      <c r="A157" s="30"/>
      <c r="B157" s="36"/>
      <c r="C157" s="32"/>
      <c r="D157" s="33"/>
      <c r="E157" s="34"/>
    </row>
    <row r="158" spans="1:6" ht="31.5">
      <c r="A158" s="30" t="s">
        <v>97</v>
      </c>
      <c r="B158" s="31" t="s">
        <v>110</v>
      </c>
      <c r="C158" s="32"/>
      <c r="D158" s="33"/>
      <c r="E158" s="34"/>
      <c r="F158" s="35"/>
    </row>
    <row r="159" spans="1:6" ht="15.75">
      <c r="A159" s="30"/>
      <c r="B159" s="36"/>
      <c r="C159" s="32" t="s">
        <v>12</v>
      </c>
      <c r="D159" s="33">
        <v>1</v>
      </c>
      <c r="E159" s="34"/>
      <c r="F159" s="13">
        <f>D159*ROUND(E159,2)</f>
        <v>0</v>
      </c>
    </row>
    <row r="160" spans="1:5" ht="15.75">
      <c r="A160" s="30"/>
      <c r="B160" s="36"/>
      <c r="C160" s="32"/>
      <c r="D160" s="33"/>
      <c r="E160" s="34"/>
    </row>
    <row r="161" spans="1:5" ht="15.75">
      <c r="A161" s="9" t="s">
        <v>109</v>
      </c>
      <c r="B161" s="24" t="s">
        <v>40</v>
      </c>
      <c r="D161" s="7"/>
      <c r="E161" s="4"/>
    </row>
    <row r="162" spans="1:6" ht="15.75">
      <c r="A162" s="9"/>
      <c r="C162" s="3" t="s">
        <v>12</v>
      </c>
      <c r="D162" s="7">
        <v>1</v>
      </c>
      <c r="E162" s="4"/>
      <c r="F162" s="13">
        <f>D162*ROUND(E162,2)</f>
        <v>0</v>
      </c>
    </row>
    <row r="164" spans="1:6" s="22" customFormat="1" ht="15.75">
      <c r="A164" s="16" t="s">
        <v>3</v>
      </c>
      <c r="B164" s="17" t="s">
        <v>10</v>
      </c>
      <c r="C164" s="18"/>
      <c r="D164" s="19"/>
      <c r="E164" s="20"/>
      <c r="F164" s="21">
        <f>SUM(F135:F162)</f>
        <v>0</v>
      </c>
    </row>
    <row r="165" spans="1:4" ht="15.75">
      <c r="A165" s="9"/>
      <c r="D165" s="7"/>
    </row>
    <row r="166" spans="1:4" ht="15.75">
      <c r="A166" s="23" t="s">
        <v>74</v>
      </c>
      <c r="B166" s="22" t="s">
        <v>73</v>
      </c>
      <c r="D166" s="7"/>
    </row>
    <row r="167" spans="1:5" ht="15.75">
      <c r="A167" s="9"/>
      <c r="D167" s="7"/>
      <c r="E167" s="4"/>
    </row>
    <row r="168" spans="1:9" ht="97.5" customHeight="1">
      <c r="A168" s="9" t="s">
        <v>75</v>
      </c>
      <c r="B168" s="24" t="s">
        <v>99</v>
      </c>
      <c r="D168" s="7"/>
      <c r="E168" s="4"/>
      <c r="H168" s="29"/>
      <c r="I168" s="29"/>
    </row>
    <row r="169" spans="1:6" ht="15.75">
      <c r="A169" s="9"/>
      <c r="C169" s="3" t="s">
        <v>21</v>
      </c>
      <c r="D169" s="7">
        <v>1000</v>
      </c>
      <c r="E169" s="4"/>
      <c r="F169" s="13">
        <f>D169*ROUND(E169,2)</f>
        <v>0</v>
      </c>
    </row>
    <row r="170" spans="1:5" ht="15.75">
      <c r="A170" s="9"/>
      <c r="D170" s="7"/>
      <c r="E170" s="4"/>
    </row>
    <row r="171" spans="1:5" ht="47.25">
      <c r="A171" s="9" t="s">
        <v>76</v>
      </c>
      <c r="B171" s="24" t="s">
        <v>78</v>
      </c>
      <c r="D171" s="7"/>
      <c r="E171" s="4"/>
    </row>
    <row r="172" spans="1:6" ht="15.75">
      <c r="A172" s="9"/>
      <c r="C172" s="3" t="s">
        <v>36</v>
      </c>
      <c r="D172" s="7">
        <v>1</v>
      </c>
      <c r="E172" s="4"/>
      <c r="F172" s="13">
        <f>D172*ROUND(E172,2)</f>
        <v>0</v>
      </c>
    </row>
    <row r="173" spans="1:5" ht="15.75">
      <c r="A173" s="9"/>
      <c r="D173" s="7"/>
      <c r="E173" s="4"/>
    </row>
    <row r="174" spans="1:5" ht="142.5" customHeight="1">
      <c r="A174" s="9" t="s">
        <v>77</v>
      </c>
      <c r="B174" s="24" t="s">
        <v>111</v>
      </c>
      <c r="D174" s="7"/>
      <c r="E174" s="4"/>
    </row>
    <row r="175" spans="1:5" ht="15.75">
      <c r="A175" s="9"/>
      <c r="D175" s="7"/>
      <c r="E175" s="4"/>
    </row>
    <row r="176" spans="1:6" ht="15.75">
      <c r="A176" s="9"/>
      <c r="C176" s="3" t="s">
        <v>21</v>
      </c>
      <c r="D176" s="7">
        <v>1000</v>
      </c>
      <c r="E176" s="4"/>
      <c r="F176" s="13">
        <f>D176*ROUND(E176,2)</f>
        <v>0</v>
      </c>
    </row>
    <row r="177" spans="1:5" ht="15.75">
      <c r="A177" s="9"/>
      <c r="D177" s="7"/>
      <c r="E177" s="4"/>
    </row>
    <row r="178" spans="1:6" ht="15.75">
      <c r="A178" s="16" t="s">
        <v>74</v>
      </c>
      <c r="B178" s="17" t="s">
        <v>83</v>
      </c>
      <c r="C178" s="18"/>
      <c r="D178" s="19"/>
      <c r="E178" s="20"/>
      <c r="F178" s="21">
        <f>SUM(F169:F176)</f>
        <v>0</v>
      </c>
    </row>
    <row r="179" spans="1:5" ht="15.75">
      <c r="A179" s="2"/>
      <c r="C179" s="2"/>
      <c r="D179" s="2"/>
      <c r="E179" s="4"/>
    </row>
    <row r="180" spans="1:5" ht="15.75">
      <c r="A180" s="2"/>
      <c r="C180" s="2"/>
      <c r="D180" s="2"/>
      <c r="E180" s="4"/>
    </row>
    <row r="181" spans="1:5" ht="15.75">
      <c r="A181" s="2"/>
      <c r="C181" s="2"/>
      <c r="D181" s="2"/>
      <c r="E181" s="4"/>
    </row>
    <row r="182" spans="1:5" ht="15.75">
      <c r="A182" s="2"/>
      <c r="C182" s="2"/>
      <c r="D182" s="2"/>
      <c r="E182" s="4"/>
    </row>
    <row r="183" spans="1:5" ht="15.75">
      <c r="A183" s="9"/>
      <c r="D183" s="7"/>
      <c r="E183" s="4"/>
    </row>
    <row r="184" spans="1:5" ht="15.75">
      <c r="A184" s="9"/>
      <c r="D184" s="7"/>
      <c r="E184" s="4"/>
    </row>
    <row r="185" spans="1:5" ht="15.75">
      <c r="A185" s="9"/>
      <c r="D185" s="7"/>
      <c r="E185" s="4"/>
    </row>
    <row r="186" spans="1:5" ht="15.75">
      <c r="A186" s="9"/>
      <c r="D186" s="7"/>
      <c r="E186" s="4"/>
    </row>
    <row r="187" spans="1:5" ht="15.75">
      <c r="A187" s="9"/>
      <c r="D187" s="7"/>
      <c r="E187" s="4"/>
    </row>
    <row r="188" spans="1:5" ht="15.75">
      <c r="A188" s="9"/>
      <c r="D188" s="7"/>
      <c r="E188" s="4"/>
    </row>
    <row r="189" spans="1:5" ht="15.75">
      <c r="A189" s="9"/>
      <c r="D189" s="7"/>
      <c r="E189" s="4"/>
    </row>
    <row r="190" spans="1:5" ht="15.75">
      <c r="A190" s="9"/>
      <c r="D190" s="7"/>
      <c r="E190" s="4"/>
    </row>
    <row r="191" spans="1:5" ht="15.75">
      <c r="A191" s="9"/>
      <c r="D191" s="7"/>
      <c r="E191" s="4"/>
    </row>
    <row r="192" spans="1:5" ht="15.75">
      <c r="A192" s="9"/>
      <c r="D192" s="7"/>
      <c r="E192" s="4"/>
    </row>
    <row r="193" spans="1:5" ht="15.75">
      <c r="A193" s="9"/>
      <c r="D193" s="7"/>
      <c r="E193" s="4"/>
    </row>
    <row r="194" spans="1:5" ht="15.75">
      <c r="A194" s="9"/>
      <c r="D194" s="7"/>
      <c r="E194" s="4"/>
    </row>
    <row r="195" spans="1:5" ht="15.75">
      <c r="A195" s="9"/>
      <c r="D195" s="7"/>
      <c r="E195" s="4"/>
    </row>
    <row r="196" spans="1:5" ht="15.75">
      <c r="A196" s="9"/>
      <c r="D196" s="7"/>
      <c r="E196" s="4"/>
    </row>
    <row r="197" spans="1:5" ht="15.75">
      <c r="A197" s="9"/>
      <c r="D197" s="7"/>
      <c r="E197" s="4"/>
    </row>
    <row r="198" spans="1:5" ht="15.75">
      <c r="A198" s="9"/>
      <c r="D198" s="7"/>
      <c r="E198" s="4"/>
    </row>
    <row r="199" spans="1:5" ht="15.75">
      <c r="A199" s="9"/>
      <c r="D199" s="7"/>
      <c r="E199" s="4"/>
    </row>
    <row r="200" spans="1:5" ht="15.75">
      <c r="A200" s="9"/>
      <c r="D200" s="7"/>
      <c r="E200" s="4"/>
    </row>
    <row r="201" spans="1:5" ht="15.75">
      <c r="A201" s="9"/>
      <c r="D201" s="7"/>
      <c r="E201" s="4"/>
    </row>
    <row r="202" spans="1:5" ht="15.75">
      <c r="A202" s="9"/>
      <c r="D202" s="7"/>
      <c r="E202" s="4"/>
    </row>
    <row r="203" spans="1:5" ht="15.75">
      <c r="A203" s="9"/>
      <c r="D203" s="7"/>
      <c r="E203" s="4"/>
    </row>
    <row r="204" spans="1:5" ht="15.75">
      <c r="A204" s="9"/>
      <c r="D204" s="7"/>
      <c r="E204" s="4"/>
    </row>
    <row r="205" spans="1:5" ht="15.75">
      <c r="A205" s="9"/>
      <c r="D205" s="7"/>
      <c r="E205" s="4"/>
    </row>
    <row r="206" spans="1:5" ht="15.75">
      <c r="A206" s="9"/>
      <c r="D206" s="7"/>
      <c r="E206" s="4"/>
    </row>
    <row r="207" spans="1:5" ht="15.75">
      <c r="A207" s="9"/>
      <c r="D207" s="7"/>
      <c r="E207" s="4"/>
    </row>
    <row r="208" spans="1:5" ht="15.75">
      <c r="A208" s="9"/>
      <c r="D208" s="7"/>
      <c r="E208" s="4"/>
    </row>
    <row r="209" spans="1:5" ht="15.75">
      <c r="A209" s="9"/>
      <c r="D209" s="7"/>
      <c r="E209" s="4"/>
    </row>
    <row r="210" spans="1:5" ht="15.75">
      <c r="A210" s="9"/>
      <c r="D210" s="7"/>
      <c r="E210" s="4"/>
    </row>
    <row r="211" spans="1:5" ht="15.75">
      <c r="A211" s="9"/>
      <c r="D211" s="7"/>
      <c r="E211" s="4"/>
    </row>
    <row r="212" spans="1:5" ht="15.75">
      <c r="A212" s="9"/>
      <c r="D212" s="7"/>
      <c r="E212" s="4"/>
    </row>
    <row r="213" spans="1:5" ht="15.75">
      <c r="A213" s="9"/>
      <c r="D213" s="7"/>
      <c r="E213" s="4"/>
    </row>
    <row r="214" spans="1:5" ht="15.75">
      <c r="A214" s="9"/>
      <c r="D214" s="7"/>
      <c r="E214" s="4"/>
    </row>
    <row r="215" spans="1:5" ht="15.75">
      <c r="A215" s="9"/>
      <c r="D215" s="7"/>
      <c r="E215" s="4"/>
    </row>
    <row r="216" spans="1:5" ht="15.75">
      <c r="A216" s="9"/>
      <c r="D216" s="7"/>
      <c r="E216" s="4"/>
    </row>
    <row r="217" spans="1:5" ht="15.75">
      <c r="A217" s="9"/>
      <c r="D217" s="7"/>
      <c r="E217" s="4"/>
    </row>
    <row r="218" spans="1:5" ht="15.75">
      <c r="A218" s="9"/>
      <c r="D218" s="7"/>
      <c r="E218" s="4"/>
    </row>
    <row r="219" spans="1:5" ht="15.75">
      <c r="A219" s="9"/>
      <c r="D219" s="7"/>
      <c r="E219" s="4"/>
    </row>
    <row r="220" spans="1:5" ht="15.75">
      <c r="A220" s="9"/>
      <c r="D220" s="7"/>
      <c r="E220" s="4"/>
    </row>
    <row r="221" spans="1:5" ht="15.75">
      <c r="A221" s="9"/>
      <c r="D221" s="7"/>
      <c r="E221" s="4"/>
    </row>
    <row r="222" spans="1:5" ht="15.75">
      <c r="A222" s="9"/>
      <c r="D222" s="7"/>
      <c r="E222" s="4"/>
    </row>
    <row r="223" spans="1:5" ht="15.75">
      <c r="A223" s="9"/>
      <c r="D223" s="7"/>
      <c r="E223" s="4"/>
    </row>
    <row r="224" spans="1:5" ht="15.75">
      <c r="A224" s="9"/>
      <c r="D224" s="7"/>
      <c r="E224" s="4"/>
    </row>
    <row r="225" spans="1:5" ht="15.75">
      <c r="A225" s="9"/>
      <c r="D225" s="7"/>
      <c r="E225" s="4"/>
    </row>
    <row r="226" spans="1:5" ht="15.75">
      <c r="A226" s="9"/>
      <c r="D226" s="7"/>
      <c r="E226" s="4"/>
    </row>
    <row r="227" spans="1:5" ht="15.75">
      <c r="A227" s="9"/>
      <c r="D227" s="7"/>
      <c r="E227" s="4"/>
    </row>
    <row r="228" spans="1:5" ht="15.75">
      <c r="A228" s="9"/>
      <c r="D228" s="7"/>
      <c r="E228" s="4"/>
    </row>
    <row r="229" spans="1:5" ht="15.75">
      <c r="A229" s="9"/>
      <c r="D229" s="7"/>
      <c r="E229" s="4"/>
    </row>
    <row r="230" spans="1:5" ht="15.75">
      <c r="A230" s="9"/>
      <c r="D230" s="7"/>
      <c r="E230" s="4"/>
    </row>
    <row r="231" spans="1:5" ht="15.75">
      <c r="A231" s="9"/>
      <c r="D231" s="7"/>
      <c r="E231" s="4"/>
    </row>
    <row r="232" spans="1:5" ht="15.75">
      <c r="A232" s="9"/>
      <c r="D232" s="7"/>
      <c r="E232" s="4"/>
    </row>
    <row r="233" spans="1:5" ht="15.75">
      <c r="A233" s="9"/>
      <c r="D233" s="7"/>
      <c r="E233" s="4"/>
    </row>
    <row r="234" spans="1:5" ht="15.75">
      <c r="A234" s="9"/>
      <c r="D234" s="7"/>
      <c r="E234" s="4"/>
    </row>
    <row r="235" spans="1:5" ht="15.75">
      <c r="A235" s="9"/>
      <c r="D235" s="7"/>
      <c r="E235" s="4"/>
    </row>
    <row r="236" spans="1:5" ht="15.75">
      <c r="A236" s="9"/>
      <c r="D236" s="7"/>
      <c r="E236" s="4"/>
    </row>
    <row r="237" spans="1:5" ht="15.75">
      <c r="A237" s="9"/>
      <c r="D237" s="7"/>
      <c r="E237" s="4"/>
    </row>
    <row r="238" spans="1:5" ht="15.75">
      <c r="A238" s="9"/>
      <c r="D238" s="7"/>
      <c r="E238" s="4"/>
    </row>
    <row r="239" spans="1:5" ht="15.75">
      <c r="A239" s="9"/>
      <c r="D239" s="7"/>
      <c r="E239" s="4"/>
    </row>
    <row r="240" spans="1:5" ht="15.75">
      <c r="A240" s="9"/>
      <c r="D240" s="7"/>
      <c r="E240" s="4"/>
    </row>
    <row r="241" spans="1:5" ht="15.75">
      <c r="A241" s="9"/>
      <c r="D241" s="7"/>
      <c r="E241" s="4"/>
    </row>
    <row r="242" spans="1:5" ht="15.75">
      <c r="A242" s="9"/>
      <c r="D242" s="7"/>
      <c r="E242" s="4"/>
    </row>
    <row r="243" spans="1:5" ht="15.75">
      <c r="A243" s="9"/>
      <c r="D243" s="7"/>
      <c r="E243" s="4"/>
    </row>
    <row r="244" spans="1:5" ht="15.75">
      <c r="A244" s="9"/>
      <c r="D244" s="7"/>
      <c r="E244" s="4"/>
    </row>
    <row r="245" spans="1:5" ht="15.75">
      <c r="A245" s="9"/>
      <c r="D245" s="7"/>
      <c r="E245" s="4"/>
    </row>
    <row r="246" spans="1:5" ht="15.75">
      <c r="A246" s="9"/>
      <c r="D246" s="7"/>
      <c r="E246" s="4"/>
    </row>
    <row r="247" spans="1:5" ht="15.75">
      <c r="A247" s="9"/>
      <c r="D247" s="7"/>
      <c r="E247" s="4"/>
    </row>
    <row r="248" spans="1:5" ht="15.75">
      <c r="A248" s="9"/>
      <c r="D248" s="7"/>
      <c r="E248" s="4"/>
    </row>
    <row r="249" spans="1:5" ht="15.75">
      <c r="A249" s="9"/>
      <c r="D249" s="7"/>
      <c r="E249" s="4"/>
    </row>
    <row r="250" spans="1:5" ht="15.75">
      <c r="A250" s="9"/>
      <c r="D250" s="7"/>
      <c r="E250" s="4"/>
    </row>
    <row r="251" spans="1:5" ht="15.75">
      <c r="A251" s="9"/>
      <c r="D251" s="7"/>
      <c r="E251" s="4"/>
    </row>
    <row r="252" spans="1:5" ht="15.75">
      <c r="A252" s="9"/>
      <c r="D252" s="7"/>
      <c r="E252" s="4"/>
    </row>
    <row r="253" spans="1:5" ht="15.75">
      <c r="A253" s="9"/>
      <c r="D253" s="7"/>
      <c r="E253" s="4"/>
    </row>
    <row r="254" spans="1:5" ht="15.75">
      <c r="A254" s="9"/>
      <c r="D254" s="7"/>
      <c r="E254" s="4"/>
    </row>
    <row r="255" spans="1:5" ht="15.75">
      <c r="A255" s="9"/>
      <c r="D255" s="7"/>
      <c r="E255" s="4"/>
    </row>
    <row r="256" spans="1:5" ht="15.75">
      <c r="A256" s="9"/>
      <c r="D256" s="7"/>
      <c r="E256" s="4"/>
    </row>
    <row r="257" spans="1:5" ht="15.75">
      <c r="A257" s="9"/>
      <c r="D257" s="7"/>
      <c r="E257" s="4"/>
    </row>
    <row r="258" spans="1:5" ht="15.75">
      <c r="A258" s="9"/>
      <c r="D258" s="7"/>
      <c r="E258" s="4"/>
    </row>
    <row r="259" spans="1:5" ht="15.75">
      <c r="A259" s="9"/>
      <c r="D259" s="7"/>
      <c r="E259" s="4"/>
    </row>
    <row r="260" spans="1:5" ht="15.75">
      <c r="A260" s="9"/>
      <c r="D260" s="7"/>
      <c r="E260" s="4"/>
    </row>
    <row r="261" spans="1:5" ht="15.75">
      <c r="A261" s="9"/>
      <c r="D261" s="7"/>
      <c r="E261" s="4"/>
    </row>
    <row r="262" spans="1:5" ht="15.75">
      <c r="A262" s="9"/>
      <c r="D262" s="7"/>
      <c r="E262" s="4"/>
    </row>
    <row r="263" spans="1:5" ht="15.75">
      <c r="A263" s="9"/>
      <c r="D263" s="7"/>
      <c r="E263" s="4"/>
    </row>
    <row r="264" spans="1:5" ht="15.75">
      <c r="A264" s="9"/>
      <c r="D264" s="7"/>
      <c r="E264" s="4"/>
    </row>
    <row r="265" spans="1:5" ht="15.75">
      <c r="A265" s="9"/>
      <c r="D265" s="7"/>
      <c r="E265" s="4"/>
    </row>
    <row r="266" spans="1:5" ht="15.75">
      <c r="A266" s="9"/>
      <c r="D266" s="7"/>
      <c r="E266" s="4"/>
    </row>
    <row r="267" spans="1:5" ht="15.75">
      <c r="A267" s="9"/>
      <c r="D267" s="7"/>
      <c r="E267" s="4"/>
    </row>
    <row r="268" spans="1:5" ht="15.75">
      <c r="A268" s="9"/>
      <c r="D268" s="7"/>
      <c r="E268" s="4"/>
    </row>
    <row r="269" spans="1:5" ht="15.75">
      <c r="A269" s="9"/>
      <c r="D269" s="7"/>
      <c r="E269" s="4"/>
    </row>
    <row r="270" spans="1:5" ht="15.75">
      <c r="A270" s="9"/>
      <c r="D270" s="7"/>
      <c r="E270" s="4"/>
    </row>
    <row r="271" spans="1:5" ht="15.75">
      <c r="A271" s="9"/>
      <c r="D271" s="7"/>
      <c r="E271" s="4"/>
    </row>
    <row r="272" spans="1:5" ht="15.75">
      <c r="A272" s="9"/>
      <c r="D272" s="7"/>
      <c r="E272" s="4"/>
    </row>
    <row r="273" spans="1:5" ht="15.75">
      <c r="A273" s="9"/>
      <c r="D273" s="7"/>
      <c r="E273" s="4"/>
    </row>
    <row r="274" spans="1:5" ht="15.75">
      <c r="A274" s="9"/>
      <c r="D274" s="7"/>
      <c r="E274" s="4"/>
    </row>
    <row r="275" spans="1:5" ht="15.75">
      <c r="A275" s="9"/>
      <c r="D275" s="7"/>
      <c r="E275" s="4"/>
    </row>
    <row r="276" spans="1:5" ht="15.75">
      <c r="A276" s="9"/>
      <c r="D276" s="7"/>
      <c r="E276" s="4"/>
    </row>
    <row r="277" spans="1:5" ht="15.75">
      <c r="A277" s="9"/>
      <c r="D277" s="7"/>
      <c r="E277" s="4"/>
    </row>
    <row r="278" spans="1:5" ht="15.75">
      <c r="A278" s="9"/>
      <c r="D278" s="7"/>
      <c r="E278" s="4"/>
    </row>
    <row r="279" spans="1:5" ht="15.75">
      <c r="A279" s="9"/>
      <c r="D279" s="7"/>
      <c r="E279" s="4"/>
    </row>
    <row r="280" spans="1:5" ht="15.75">
      <c r="A280" s="9"/>
      <c r="D280" s="7"/>
      <c r="E280" s="4"/>
    </row>
    <row r="281" spans="1:5" ht="15.75">
      <c r="A281" s="9"/>
      <c r="D281" s="7"/>
      <c r="E281" s="4"/>
    </row>
    <row r="282" spans="1:5" ht="15.75">
      <c r="A282" s="9"/>
      <c r="D282" s="7"/>
      <c r="E282" s="4"/>
    </row>
    <row r="283" spans="1:5" ht="15.75">
      <c r="A283" s="9"/>
      <c r="D283" s="7"/>
      <c r="E283" s="4"/>
    </row>
    <row r="284" spans="1:5" ht="15.75">
      <c r="A284" s="9"/>
      <c r="D284" s="7"/>
      <c r="E284" s="4"/>
    </row>
    <row r="285" spans="1:5" ht="15.75">
      <c r="A285" s="9"/>
      <c r="D285" s="7"/>
      <c r="E285" s="4"/>
    </row>
    <row r="286" spans="1:5" ht="15.75">
      <c r="A286" s="9"/>
      <c r="D286" s="7"/>
      <c r="E286" s="4"/>
    </row>
    <row r="287" spans="1:5" ht="15.75">
      <c r="A287" s="9"/>
      <c r="D287" s="7"/>
      <c r="E287" s="4"/>
    </row>
    <row r="288" spans="1:5" ht="15.75">
      <c r="A288" s="9"/>
      <c r="D288" s="7"/>
      <c r="E288" s="4"/>
    </row>
    <row r="289" spans="1:5" ht="15.75">
      <c r="A289" s="9"/>
      <c r="D289" s="7"/>
      <c r="E289" s="4"/>
    </row>
    <row r="290" spans="1:5" ht="15.75">
      <c r="A290" s="9"/>
      <c r="D290" s="7"/>
      <c r="E290" s="4"/>
    </row>
    <row r="291" spans="1:5" ht="15.75">
      <c r="A291" s="9"/>
      <c r="D291" s="7"/>
      <c r="E291" s="4"/>
    </row>
    <row r="292" spans="1:5" ht="15.75">
      <c r="A292" s="9"/>
      <c r="D292" s="7"/>
      <c r="E292" s="4"/>
    </row>
    <row r="293" spans="1:5" ht="15.75">
      <c r="A293" s="9"/>
      <c r="D293" s="7"/>
      <c r="E293" s="4"/>
    </row>
    <row r="294" spans="1:5" ht="15.75">
      <c r="A294" s="9"/>
      <c r="D294" s="7"/>
      <c r="E294" s="4"/>
    </row>
    <row r="295" spans="1:5" ht="15.75">
      <c r="A295" s="9"/>
      <c r="D295" s="7"/>
      <c r="E295" s="4"/>
    </row>
    <row r="296" spans="1:5" ht="15.75">
      <c r="A296" s="9"/>
      <c r="D296" s="7"/>
      <c r="E296" s="4"/>
    </row>
    <row r="297" spans="1:5" ht="15.75">
      <c r="A297" s="9"/>
      <c r="D297" s="7"/>
      <c r="E297" s="4"/>
    </row>
    <row r="298" spans="1:5" ht="15.75">
      <c r="A298" s="9"/>
      <c r="D298" s="7"/>
      <c r="E298" s="4"/>
    </row>
    <row r="299" spans="1:5" ht="15.75">
      <c r="A299" s="9"/>
      <c r="D299" s="7"/>
      <c r="E299" s="4"/>
    </row>
    <row r="300" spans="1:5" ht="15.75">
      <c r="A300" s="9"/>
      <c r="D300" s="7"/>
      <c r="E300" s="4"/>
    </row>
    <row r="301" spans="1:5" ht="15.75">
      <c r="A301" s="9"/>
      <c r="D301" s="7"/>
      <c r="E301" s="4"/>
    </row>
    <row r="302" spans="1:5" ht="15.75">
      <c r="A302" s="9"/>
      <c r="D302" s="7"/>
      <c r="E302" s="4"/>
    </row>
    <row r="303" spans="1:5" ht="15.75">
      <c r="A303" s="9"/>
      <c r="D303" s="7"/>
      <c r="E303" s="4"/>
    </row>
    <row r="304" spans="1:5" ht="15.75">
      <c r="A304" s="9"/>
      <c r="D304" s="7"/>
      <c r="E304" s="4"/>
    </row>
    <row r="305" spans="1:5" ht="15.75">
      <c r="A305" s="9"/>
      <c r="D305" s="7"/>
      <c r="E305" s="4"/>
    </row>
    <row r="306" spans="1:5" ht="15.75">
      <c r="A306" s="9"/>
      <c r="D306" s="7"/>
      <c r="E306" s="4"/>
    </row>
    <row r="307" spans="1:5" ht="15.75">
      <c r="A307" s="9"/>
      <c r="D307" s="7"/>
      <c r="E307" s="4"/>
    </row>
    <row r="308" spans="1:5" ht="15.75">
      <c r="A308" s="9"/>
      <c r="D308" s="7"/>
      <c r="E308" s="4"/>
    </row>
    <row r="309" spans="1:5" ht="15.75">
      <c r="A309" s="9"/>
      <c r="D309" s="7"/>
      <c r="E309" s="4"/>
    </row>
    <row r="310" spans="1:5" ht="15.75">
      <c r="A310" s="9"/>
      <c r="D310" s="7"/>
      <c r="E310" s="4"/>
    </row>
    <row r="311" spans="1:5" ht="15.75">
      <c r="A311" s="9"/>
      <c r="D311" s="7"/>
      <c r="E311" s="4"/>
    </row>
    <row r="312" spans="1:5" ht="15.75">
      <c r="A312" s="9"/>
      <c r="D312" s="7"/>
      <c r="E312" s="4"/>
    </row>
    <row r="313" spans="1:5" ht="15.75">
      <c r="A313" s="9"/>
      <c r="D313" s="7"/>
      <c r="E313" s="4"/>
    </row>
    <row r="314" spans="1:5" ht="15.75">
      <c r="A314" s="9"/>
      <c r="D314" s="7"/>
      <c r="E314" s="4"/>
    </row>
    <row r="315" spans="1:5" ht="15.75">
      <c r="A315" s="9"/>
      <c r="D315" s="7"/>
      <c r="E315" s="4"/>
    </row>
    <row r="316" spans="1:5" ht="15.75">
      <c r="A316" s="9"/>
      <c r="D316" s="7"/>
      <c r="E316" s="4"/>
    </row>
    <row r="317" spans="1:5" ht="15.75">
      <c r="A317" s="9"/>
      <c r="D317" s="7"/>
      <c r="E317" s="4"/>
    </row>
    <row r="318" spans="1:5" ht="15.75">
      <c r="A318" s="9"/>
      <c r="D318" s="7"/>
      <c r="E318" s="4"/>
    </row>
    <row r="319" spans="1:5" ht="15.75">
      <c r="A319" s="9"/>
      <c r="D319" s="7"/>
      <c r="E319" s="4"/>
    </row>
    <row r="320" spans="1:5" ht="15.75">
      <c r="A320" s="9"/>
      <c r="D320" s="7"/>
      <c r="E320" s="4"/>
    </row>
    <row r="321" spans="1:5" ht="15.75">
      <c r="A321" s="9"/>
      <c r="D321" s="7"/>
      <c r="E321" s="4"/>
    </row>
    <row r="322" spans="1:5" ht="15.75">
      <c r="A322" s="9"/>
      <c r="D322" s="7"/>
      <c r="E322" s="4"/>
    </row>
    <row r="323" spans="1:5" ht="15.75">
      <c r="A323" s="9"/>
      <c r="D323" s="7"/>
      <c r="E323" s="4"/>
    </row>
    <row r="324" spans="1:5" ht="15.75">
      <c r="A324" s="9"/>
      <c r="D324" s="7"/>
      <c r="E324" s="4"/>
    </row>
    <row r="325" spans="1:5" ht="15.75">
      <c r="A325" s="9"/>
      <c r="D325" s="7"/>
      <c r="E325" s="4"/>
    </row>
    <row r="326" spans="1:5" ht="15.75">
      <c r="A326" s="9"/>
      <c r="D326" s="7"/>
      <c r="E326" s="4"/>
    </row>
    <row r="327" spans="1:5" ht="15.75">
      <c r="A327" s="9"/>
      <c r="D327" s="7"/>
      <c r="E327" s="4"/>
    </row>
    <row r="328" spans="1:5" ht="15.75">
      <c r="A328" s="9"/>
      <c r="D328" s="7"/>
      <c r="E328" s="4"/>
    </row>
    <row r="329" spans="1:5" ht="15.75">
      <c r="A329" s="9"/>
      <c r="D329" s="7"/>
      <c r="E329" s="4"/>
    </row>
    <row r="330" spans="1:5" ht="15.75">
      <c r="A330" s="9"/>
      <c r="D330" s="7"/>
      <c r="E330" s="4"/>
    </row>
    <row r="331" spans="1:5" ht="15.75">
      <c r="A331" s="9"/>
      <c r="D331" s="7"/>
      <c r="E331" s="4"/>
    </row>
    <row r="332" spans="1:5" ht="15.75">
      <c r="A332" s="9"/>
      <c r="D332" s="7"/>
      <c r="E332" s="4"/>
    </row>
    <row r="333" spans="1:5" ht="15.75">
      <c r="A333" s="9"/>
      <c r="D333" s="7"/>
      <c r="E333" s="4"/>
    </row>
    <row r="334" spans="1:5" ht="15.75">
      <c r="A334" s="9"/>
      <c r="D334" s="7"/>
      <c r="E334" s="4"/>
    </row>
    <row r="335" spans="1:5" ht="15.75">
      <c r="A335" s="9"/>
      <c r="D335" s="7"/>
      <c r="E335" s="4"/>
    </row>
    <row r="336" spans="1:5" ht="15.75">
      <c r="A336" s="9"/>
      <c r="D336" s="7"/>
      <c r="E336" s="4"/>
    </row>
    <row r="337" spans="1:5" ht="15.75">
      <c r="A337" s="9"/>
      <c r="D337" s="7"/>
      <c r="E337" s="4"/>
    </row>
    <row r="338" spans="1:5" ht="15.75">
      <c r="A338" s="9"/>
      <c r="D338" s="7"/>
      <c r="E338" s="4"/>
    </row>
    <row r="339" spans="1:5" ht="15.75">
      <c r="A339" s="9"/>
      <c r="D339" s="7"/>
      <c r="E339" s="4"/>
    </row>
    <row r="340" spans="1:5" ht="15.75">
      <c r="A340" s="9"/>
      <c r="D340" s="7"/>
      <c r="E340" s="4"/>
    </row>
    <row r="341" spans="1:5" ht="15.75">
      <c r="A341" s="9"/>
      <c r="D341" s="7"/>
      <c r="E341" s="4"/>
    </row>
    <row r="342" spans="1:5" ht="15.75">
      <c r="A342" s="9"/>
      <c r="D342" s="7"/>
      <c r="E342" s="4"/>
    </row>
    <row r="343" spans="1:5" ht="15.75">
      <c r="A343" s="9"/>
      <c r="D343" s="7"/>
      <c r="E343" s="4"/>
    </row>
    <row r="344" spans="1:5" ht="15.75">
      <c r="A344" s="9"/>
      <c r="D344" s="7"/>
      <c r="E344" s="4"/>
    </row>
    <row r="345" spans="1:5" ht="15.75">
      <c r="A345" s="9"/>
      <c r="D345" s="7"/>
      <c r="E345" s="4"/>
    </row>
    <row r="346" spans="1:5" ht="15.75">
      <c r="A346" s="9"/>
      <c r="D346" s="7"/>
      <c r="E346" s="4"/>
    </row>
    <row r="347" spans="1:5" ht="15.75">
      <c r="A347" s="9"/>
      <c r="D347" s="7"/>
      <c r="E347" s="4"/>
    </row>
    <row r="348" spans="1:5" ht="15.75">
      <c r="A348" s="9"/>
      <c r="D348" s="7"/>
      <c r="E348" s="4"/>
    </row>
    <row r="349" spans="1:5" ht="15.75">
      <c r="A349" s="9"/>
      <c r="D349" s="7"/>
      <c r="E349" s="4"/>
    </row>
    <row r="350" spans="1:5" ht="15.75">
      <c r="A350" s="9"/>
      <c r="D350" s="7"/>
      <c r="E350" s="4"/>
    </row>
    <row r="351" spans="1:5" ht="15.75">
      <c r="A351" s="9"/>
      <c r="D351" s="7"/>
      <c r="E351" s="4"/>
    </row>
    <row r="352" spans="1:5" ht="15.75">
      <c r="A352" s="9"/>
      <c r="D352" s="7"/>
      <c r="E352" s="4"/>
    </row>
    <row r="353" spans="1:5" ht="15.75">
      <c r="A353" s="9"/>
      <c r="D353" s="7"/>
      <c r="E353" s="4"/>
    </row>
    <row r="354" spans="1:5" ht="15.75">
      <c r="A354" s="9"/>
      <c r="D354" s="7"/>
      <c r="E354" s="4"/>
    </row>
    <row r="355" spans="1:19" ht="15.75">
      <c r="A355" s="9"/>
      <c r="D355" s="7"/>
      <c r="E355" s="4"/>
      <c r="S355" s="2" t="s">
        <v>121</v>
      </c>
    </row>
    <row r="356" spans="1:5" ht="15.75">
      <c r="A356" s="9"/>
      <c r="D356" s="7"/>
      <c r="E356" s="4"/>
    </row>
    <row r="357" spans="1:5" ht="15.75">
      <c r="A357" s="9"/>
      <c r="D357" s="7"/>
      <c r="E357" s="4"/>
    </row>
    <row r="358" spans="1:5" ht="15.75">
      <c r="A358" s="9"/>
      <c r="D358" s="7"/>
      <c r="E358" s="4"/>
    </row>
    <row r="359" spans="1:5" ht="15.75">
      <c r="A359" s="9"/>
      <c r="D359" s="7"/>
      <c r="E359" s="4"/>
    </row>
    <row r="360" spans="1:5" ht="15.75">
      <c r="A360" s="9"/>
      <c r="D360" s="7"/>
      <c r="E360" s="4"/>
    </row>
    <row r="361" spans="1:5" ht="15.75">
      <c r="A361" s="9"/>
      <c r="D361" s="7"/>
      <c r="E361" s="4"/>
    </row>
    <row r="362" spans="1:5" ht="15.75">
      <c r="A362" s="9"/>
      <c r="D362" s="7"/>
      <c r="E362" s="4"/>
    </row>
    <row r="363" spans="1:5" ht="15.75">
      <c r="A363" s="9"/>
      <c r="D363" s="7"/>
      <c r="E363" s="4"/>
    </row>
    <row r="364" spans="1:5" ht="15.75">
      <c r="A364" s="9"/>
      <c r="D364" s="7"/>
      <c r="E364" s="4"/>
    </row>
    <row r="365" spans="1:5" ht="15.75">
      <c r="A365" s="9"/>
      <c r="D365" s="7"/>
      <c r="E365" s="4"/>
    </row>
    <row r="366" spans="1:5" ht="15.75">
      <c r="A366" s="9"/>
      <c r="D366" s="7"/>
      <c r="E366" s="4"/>
    </row>
    <row r="367" spans="1:5" ht="15.75">
      <c r="A367" s="9"/>
      <c r="D367" s="7"/>
      <c r="E367" s="4"/>
    </row>
    <row r="368" spans="1:5" ht="15.75">
      <c r="A368" s="9"/>
      <c r="D368" s="7"/>
      <c r="E368" s="4"/>
    </row>
    <row r="369" spans="1:5" ht="15.75">
      <c r="A369" s="9"/>
      <c r="D369" s="7"/>
      <c r="E369" s="4"/>
    </row>
    <row r="370" spans="1:5" ht="15.75">
      <c r="A370" s="9"/>
      <c r="D370" s="7"/>
      <c r="E370" s="4"/>
    </row>
    <row r="371" spans="1:5" ht="15.75">
      <c r="A371" s="9"/>
      <c r="D371" s="7"/>
      <c r="E371" s="4"/>
    </row>
    <row r="372" spans="1:5" ht="15.75">
      <c r="A372" s="9"/>
      <c r="D372" s="7"/>
      <c r="E372" s="4"/>
    </row>
    <row r="373" spans="1:5" ht="15.75">
      <c r="A373" s="9"/>
      <c r="D373" s="7"/>
      <c r="E373" s="4"/>
    </row>
    <row r="374" spans="1:5" ht="15.75">
      <c r="A374" s="9"/>
      <c r="D374" s="7"/>
      <c r="E374" s="4"/>
    </row>
    <row r="375" spans="1:5" ht="15.75">
      <c r="A375" s="9"/>
      <c r="D375" s="7"/>
      <c r="E375" s="4"/>
    </row>
    <row r="376" spans="1:5" ht="15.75">
      <c r="A376" s="9"/>
      <c r="D376" s="7"/>
      <c r="E376" s="4"/>
    </row>
    <row r="377" spans="1:5" ht="15.75">
      <c r="A377" s="9"/>
      <c r="D377" s="7"/>
      <c r="E377" s="4"/>
    </row>
    <row r="378" spans="1:5" ht="15.75">
      <c r="A378" s="9"/>
      <c r="D378" s="7"/>
      <c r="E378" s="4"/>
    </row>
    <row r="379" spans="1:5" ht="15.75">
      <c r="A379" s="9"/>
      <c r="D379" s="7"/>
      <c r="E379" s="4"/>
    </row>
    <row r="380" spans="1:5" ht="15.75">
      <c r="A380" s="9"/>
      <c r="D380" s="7"/>
      <c r="E380" s="4"/>
    </row>
    <row r="381" spans="1:5" ht="15.75">
      <c r="A381" s="9"/>
      <c r="D381" s="7"/>
      <c r="E381" s="4"/>
    </row>
    <row r="382" spans="1:5" ht="15.75">
      <c r="A382" s="9"/>
      <c r="D382" s="7"/>
      <c r="E382" s="4"/>
    </row>
    <row r="383" spans="1:5" ht="15.75">
      <c r="A383" s="9"/>
      <c r="D383" s="7"/>
      <c r="E383" s="4"/>
    </row>
    <row r="384" spans="1:5" ht="15.75">
      <c r="A384" s="9"/>
      <c r="D384" s="7"/>
      <c r="E384" s="4"/>
    </row>
    <row r="385" spans="1:5" ht="15.75">
      <c r="A385" s="9"/>
      <c r="D385" s="7"/>
      <c r="E385" s="4"/>
    </row>
    <row r="386" spans="1:5" ht="15.75">
      <c r="A386" s="9"/>
      <c r="D386" s="7"/>
      <c r="E386" s="4"/>
    </row>
    <row r="387" spans="1:5" ht="15.75">
      <c r="A387" s="9"/>
      <c r="D387" s="7"/>
      <c r="E387" s="4"/>
    </row>
    <row r="388" spans="1:5" ht="15.75">
      <c r="A388" s="9"/>
      <c r="D388" s="7"/>
      <c r="E388" s="4"/>
    </row>
    <row r="389" spans="1:5" ht="15.75">
      <c r="A389" s="9"/>
      <c r="D389" s="7"/>
      <c r="E389" s="4"/>
    </row>
    <row r="390" spans="1:5" ht="15.75">
      <c r="A390" s="9"/>
      <c r="D390" s="7"/>
      <c r="E390" s="4"/>
    </row>
    <row r="391" spans="1:5" ht="15.75">
      <c r="A391" s="9"/>
      <c r="D391" s="7"/>
      <c r="E391" s="4"/>
    </row>
    <row r="392" spans="1:5" ht="15.75">
      <c r="A392" s="9"/>
      <c r="D392" s="7"/>
      <c r="E392" s="4"/>
    </row>
    <row r="393" spans="1:5" ht="15.75">
      <c r="A393" s="9"/>
      <c r="D393" s="7"/>
      <c r="E393" s="4"/>
    </row>
    <row r="394" spans="1:5" ht="15.75">
      <c r="A394" s="9"/>
      <c r="D394" s="7"/>
      <c r="E394" s="4"/>
    </row>
    <row r="395" spans="1:5" ht="15.75">
      <c r="A395" s="9"/>
      <c r="D395" s="7"/>
      <c r="E395" s="4"/>
    </row>
    <row r="396" spans="1:5" ht="15.75">
      <c r="A396" s="9"/>
      <c r="D396" s="7"/>
      <c r="E396" s="4"/>
    </row>
    <row r="397" spans="1:5" ht="15.75">
      <c r="A397" s="9"/>
      <c r="D397" s="7"/>
      <c r="E397" s="4"/>
    </row>
    <row r="398" spans="1:5" ht="15.75">
      <c r="A398" s="9"/>
      <c r="D398" s="7"/>
      <c r="E398" s="4"/>
    </row>
    <row r="399" spans="1:5" ht="15.75">
      <c r="A399" s="9"/>
      <c r="D399" s="7"/>
      <c r="E399" s="4"/>
    </row>
    <row r="400" spans="1:5" ht="15.75">
      <c r="A400" s="9"/>
      <c r="D400" s="7"/>
      <c r="E400" s="4"/>
    </row>
    <row r="401" spans="1:5" ht="15.75">
      <c r="A401" s="9"/>
      <c r="D401" s="7"/>
      <c r="E401" s="4"/>
    </row>
    <row r="402" spans="1:5" ht="15.75">
      <c r="A402" s="9"/>
      <c r="D402" s="7"/>
      <c r="E402" s="4"/>
    </row>
    <row r="403" spans="1:5" ht="15.75">
      <c r="A403" s="9"/>
      <c r="D403" s="7"/>
      <c r="E403" s="4"/>
    </row>
    <row r="404" spans="1:5" ht="15.75">
      <c r="A404" s="9"/>
      <c r="D404" s="7"/>
      <c r="E404" s="4"/>
    </row>
    <row r="405" spans="1:5" ht="15.75">
      <c r="A405" s="9"/>
      <c r="D405" s="7"/>
      <c r="E405" s="4"/>
    </row>
    <row r="406" spans="1:5" ht="15.75">
      <c r="A406" s="9"/>
      <c r="D406" s="7"/>
      <c r="E406" s="4"/>
    </row>
    <row r="407" spans="1:5" ht="15.75">
      <c r="A407" s="9"/>
      <c r="D407" s="7"/>
      <c r="E407" s="4"/>
    </row>
    <row r="408" spans="1:5" ht="15.75">
      <c r="A408" s="9"/>
      <c r="D408" s="7"/>
      <c r="E408" s="4"/>
    </row>
    <row r="409" spans="1:5" ht="15.75">
      <c r="A409" s="9"/>
      <c r="D409" s="7"/>
      <c r="E409" s="4"/>
    </row>
    <row r="410" spans="1:5" ht="15.75">
      <c r="A410" s="9"/>
      <c r="D410" s="7"/>
      <c r="E410" s="4"/>
    </row>
    <row r="411" spans="1:5" ht="15.75">
      <c r="A411" s="9"/>
      <c r="D411" s="7"/>
      <c r="E411" s="4"/>
    </row>
    <row r="412" spans="1:5" ht="15.75">
      <c r="A412" s="9"/>
      <c r="D412" s="7"/>
      <c r="E412" s="4"/>
    </row>
    <row r="413" spans="1:5" ht="15.75">
      <c r="A413" s="9"/>
      <c r="D413" s="7"/>
      <c r="E413" s="4"/>
    </row>
    <row r="414" spans="1:5" ht="15.75">
      <c r="A414" s="9"/>
      <c r="D414" s="7"/>
      <c r="E414" s="4"/>
    </row>
    <row r="415" spans="1:5" ht="15.75">
      <c r="A415" s="9"/>
      <c r="D415" s="7"/>
      <c r="E415" s="4"/>
    </row>
    <row r="416" spans="1:5" ht="15.75">
      <c r="A416" s="9"/>
      <c r="D416" s="7"/>
      <c r="E416" s="4"/>
    </row>
    <row r="417" spans="1:5" ht="15.75">
      <c r="A417" s="9"/>
      <c r="D417" s="7"/>
      <c r="E417" s="4"/>
    </row>
    <row r="418" spans="1:5" ht="15.75">
      <c r="A418" s="9"/>
      <c r="D418" s="7"/>
      <c r="E418" s="4"/>
    </row>
    <row r="419" spans="1:5" ht="15.75">
      <c r="A419" s="9"/>
      <c r="D419" s="7"/>
      <c r="E419" s="4"/>
    </row>
    <row r="420" spans="1:5" ht="15.75">
      <c r="A420" s="9"/>
      <c r="D420" s="7"/>
      <c r="E420" s="4"/>
    </row>
    <row r="421" spans="1:5" ht="15.75">
      <c r="A421" s="9"/>
      <c r="D421" s="7"/>
      <c r="E421" s="4"/>
    </row>
    <row r="422" spans="1:5" ht="15.75">
      <c r="A422" s="9"/>
      <c r="D422" s="7"/>
      <c r="E422" s="4"/>
    </row>
    <row r="423" spans="1:5" ht="15.75">
      <c r="A423" s="9"/>
      <c r="D423" s="7"/>
      <c r="E423" s="4"/>
    </row>
    <row r="424" spans="1:5" ht="15.75">
      <c r="A424" s="9"/>
      <c r="D424" s="7"/>
      <c r="E424" s="4"/>
    </row>
    <row r="425" spans="1:5" ht="15.75">
      <c r="A425" s="9"/>
      <c r="D425" s="7"/>
      <c r="E425" s="4"/>
    </row>
    <row r="426" spans="1:5" ht="15.75">
      <c r="A426" s="9"/>
      <c r="D426" s="7"/>
      <c r="E426" s="4"/>
    </row>
    <row r="427" spans="1:5" ht="15.75">
      <c r="A427" s="9"/>
      <c r="D427" s="7"/>
      <c r="E427" s="4"/>
    </row>
    <row r="428" spans="1:5" ht="15.75">
      <c r="A428" s="9"/>
      <c r="D428" s="7"/>
      <c r="E428" s="4"/>
    </row>
    <row r="429" spans="1:5" ht="15.75">
      <c r="A429" s="9"/>
      <c r="D429" s="7"/>
      <c r="E429" s="4"/>
    </row>
    <row r="430" spans="1:5" ht="15.75">
      <c r="A430" s="9"/>
      <c r="D430" s="7"/>
      <c r="E430" s="4"/>
    </row>
    <row r="431" spans="1:5" ht="15.75">
      <c r="A431" s="9"/>
      <c r="D431" s="7"/>
      <c r="E431" s="4"/>
    </row>
    <row r="432" spans="1:5" ht="15.75">
      <c r="A432" s="9"/>
      <c r="D432" s="7"/>
      <c r="E432" s="4"/>
    </row>
    <row r="433" spans="1:5" ht="15.75">
      <c r="A433" s="9"/>
      <c r="D433" s="7"/>
      <c r="E433" s="4"/>
    </row>
    <row r="434" spans="1:5" ht="15.75">
      <c r="A434" s="9"/>
      <c r="D434" s="7"/>
      <c r="E434" s="4"/>
    </row>
    <row r="435" spans="1:5" ht="15.75">
      <c r="A435" s="9"/>
      <c r="D435" s="7"/>
      <c r="E435" s="4"/>
    </row>
    <row r="436" spans="1:5" ht="15.75">
      <c r="A436" s="9"/>
      <c r="D436" s="7"/>
      <c r="E436" s="4"/>
    </row>
    <row r="437" spans="1:5" ht="15.75">
      <c r="A437" s="9"/>
      <c r="D437" s="7"/>
      <c r="E437" s="4"/>
    </row>
    <row r="438" spans="1:5" ht="15.75">
      <c r="A438" s="9"/>
      <c r="D438" s="7"/>
      <c r="E438" s="4"/>
    </row>
    <row r="439" spans="1:5" ht="15.75">
      <c r="A439" s="9"/>
      <c r="D439" s="7"/>
      <c r="E439" s="4"/>
    </row>
    <row r="440" spans="1:5" ht="15.75">
      <c r="A440" s="9"/>
      <c r="D440" s="7"/>
      <c r="E440" s="4"/>
    </row>
    <row r="441" spans="1:5" ht="15.75">
      <c r="A441" s="9"/>
      <c r="D441" s="7"/>
      <c r="E441" s="4"/>
    </row>
    <row r="442" spans="1:5" ht="15.75">
      <c r="A442" s="9"/>
      <c r="D442" s="7"/>
      <c r="E442" s="4"/>
    </row>
    <row r="443" spans="1:5" ht="15.75">
      <c r="A443" s="9"/>
      <c r="D443" s="7"/>
      <c r="E443" s="4"/>
    </row>
    <row r="444" spans="1:5" ht="15.75">
      <c r="A444" s="9"/>
      <c r="D444" s="7"/>
      <c r="E444" s="4"/>
    </row>
    <row r="445" spans="1:5" ht="15.75">
      <c r="A445" s="9"/>
      <c r="D445" s="7"/>
      <c r="E445" s="4"/>
    </row>
    <row r="446" spans="1:5" ht="15.75">
      <c r="A446" s="9"/>
      <c r="D446" s="7"/>
      <c r="E446" s="4"/>
    </row>
    <row r="447" spans="1:5" ht="15.75">
      <c r="A447" s="9"/>
      <c r="D447" s="7"/>
      <c r="E447" s="4"/>
    </row>
    <row r="448" spans="1:5" ht="15.75">
      <c r="A448" s="9"/>
      <c r="D448" s="7"/>
      <c r="E448" s="4"/>
    </row>
    <row r="449" spans="1:5" ht="15.75">
      <c r="A449" s="9"/>
      <c r="D449" s="7"/>
      <c r="E449" s="4"/>
    </row>
    <row r="450" spans="1:5" ht="15.75">
      <c r="A450" s="9"/>
      <c r="D450" s="7"/>
      <c r="E450" s="4"/>
    </row>
    <row r="451" spans="1:5" ht="15.75">
      <c r="A451" s="9"/>
      <c r="D451" s="7"/>
      <c r="E451" s="4"/>
    </row>
    <row r="452" spans="1:5" ht="15.75">
      <c r="A452" s="9"/>
      <c r="D452" s="7"/>
      <c r="E452" s="4"/>
    </row>
    <row r="453" spans="1:5" ht="15.75">
      <c r="A453" s="9"/>
      <c r="D453" s="7"/>
      <c r="E453" s="4"/>
    </row>
    <row r="454" spans="1:5" ht="15.75">
      <c r="A454" s="9"/>
      <c r="D454" s="7"/>
      <c r="E454" s="4"/>
    </row>
    <row r="455" spans="1:5" ht="15.75">
      <c r="A455" s="9"/>
      <c r="D455" s="7"/>
      <c r="E455" s="4"/>
    </row>
    <row r="456" spans="1:5" ht="15.75">
      <c r="A456" s="9"/>
      <c r="D456" s="7"/>
      <c r="E456" s="4"/>
    </row>
    <row r="457" spans="1:5" ht="15.75">
      <c r="A457" s="9"/>
      <c r="D457" s="7"/>
      <c r="E457" s="4"/>
    </row>
    <row r="458" spans="1:5" ht="15.75">
      <c r="A458" s="9"/>
      <c r="D458" s="7"/>
      <c r="E458" s="4"/>
    </row>
    <row r="459" spans="1:5" ht="15.75">
      <c r="A459" s="9"/>
      <c r="D459" s="7"/>
      <c r="E459" s="4"/>
    </row>
    <row r="460" spans="1:5" ht="15.75">
      <c r="A460" s="9"/>
      <c r="D460" s="7"/>
      <c r="E460" s="4"/>
    </row>
    <row r="461" spans="1:5" ht="15.75">
      <c r="A461" s="9"/>
      <c r="D461" s="7"/>
      <c r="E461" s="4"/>
    </row>
    <row r="462" spans="1:5" ht="15.75">
      <c r="A462" s="9"/>
      <c r="D462" s="7"/>
      <c r="E462" s="4"/>
    </row>
    <row r="463" spans="1:5" ht="15.75">
      <c r="A463" s="9"/>
      <c r="D463" s="7"/>
      <c r="E463" s="4"/>
    </row>
    <row r="464" spans="1:5" ht="15.75">
      <c r="A464" s="9"/>
      <c r="D464" s="7"/>
      <c r="E464" s="4"/>
    </row>
    <row r="465" spans="1:5" ht="15.75">
      <c r="A465" s="9"/>
      <c r="D465" s="7"/>
      <c r="E465" s="4"/>
    </row>
    <row r="466" spans="1:5" ht="15.75">
      <c r="A466" s="9"/>
      <c r="D466" s="7"/>
      <c r="E466" s="4"/>
    </row>
    <row r="467" spans="1:5" ht="15.75">
      <c r="A467" s="9"/>
      <c r="D467" s="7"/>
      <c r="E467" s="4"/>
    </row>
    <row r="468" spans="1:5" ht="15.75">
      <c r="A468" s="9"/>
      <c r="D468" s="7"/>
      <c r="E468" s="4"/>
    </row>
    <row r="469" spans="1:5" ht="15.75">
      <c r="A469" s="9"/>
      <c r="D469" s="7"/>
      <c r="E469" s="4"/>
    </row>
    <row r="470" spans="1:5" ht="15.75">
      <c r="A470" s="9"/>
      <c r="D470" s="7"/>
      <c r="E470" s="4"/>
    </row>
    <row r="471" spans="1:5" ht="15.75">
      <c r="A471" s="9"/>
      <c r="D471" s="7"/>
      <c r="E471" s="4"/>
    </row>
    <row r="472" spans="1:5" ht="15.75">
      <c r="A472" s="9"/>
      <c r="D472" s="7"/>
      <c r="E472" s="4"/>
    </row>
    <row r="473" spans="1:5" ht="15.75">
      <c r="A473" s="9"/>
      <c r="D473" s="7"/>
      <c r="E473" s="4"/>
    </row>
    <row r="474" spans="1:5" ht="15.75">
      <c r="A474" s="9"/>
      <c r="D474" s="7"/>
      <c r="E474" s="4"/>
    </row>
    <row r="475" spans="1:5" ht="15.75">
      <c r="A475" s="9"/>
      <c r="D475" s="7"/>
      <c r="E475" s="4"/>
    </row>
    <row r="476" spans="1:5" ht="15.75">
      <c r="A476" s="9"/>
      <c r="D476" s="7"/>
      <c r="E476" s="4"/>
    </row>
    <row r="477" spans="1:5" ht="15.75">
      <c r="A477" s="9"/>
      <c r="D477" s="7"/>
      <c r="E477" s="4"/>
    </row>
    <row r="478" spans="1:5" ht="15.75">
      <c r="A478" s="9"/>
      <c r="D478" s="7"/>
      <c r="E478" s="4"/>
    </row>
    <row r="479" spans="1:5" ht="15.75">
      <c r="A479" s="9"/>
      <c r="D479" s="7"/>
      <c r="E479" s="4"/>
    </row>
    <row r="480" spans="1:5" ht="15.75">
      <c r="A480" s="9"/>
      <c r="D480" s="7"/>
      <c r="E480" s="4"/>
    </row>
    <row r="481" spans="1:5" ht="15.75">
      <c r="A481" s="9"/>
      <c r="D481" s="7"/>
      <c r="E481" s="4"/>
    </row>
    <row r="482" spans="1:5" ht="15.75">
      <c r="A482" s="9"/>
      <c r="D482" s="7"/>
      <c r="E482" s="4"/>
    </row>
    <row r="483" spans="1:5" ht="15.75">
      <c r="A483" s="9"/>
      <c r="D483" s="7"/>
      <c r="E483" s="4"/>
    </row>
    <row r="484" spans="1:5" ht="15.75">
      <c r="A484" s="9"/>
      <c r="D484" s="7"/>
      <c r="E484" s="4"/>
    </row>
    <row r="485" spans="1:5" ht="15.75">
      <c r="A485" s="9"/>
      <c r="D485" s="7"/>
      <c r="E485" s="4"/>
    </row>
    <row r="486" spans="1:5" ht="15.75">
      <c r="A486" s="9"/>
      <c r="D486" s="7"/>
      <c r="E486" s="4"/>
    </row>
    <row r="487" spans="1:5" ht="15.75">
      <c r="A487" s="9"/>
      <c r="D487" s="7"/>
      <c r="E487" s="4"/>
    </row>
    <row r="488" spans="1:5" ht="15.75">
      <c r="A488" s="9"/>
      <c r="D488" s="7"/>
      <c r="E488" s="4"/>
    </row>
    <row r="489" spans="1:5" ht="15.75">
      <c r="A489" s="9"/>
      <c r="D489" s="7"/>
      <c r="E489" s="4"/>
    </row>
    <row r="490" spans="1:5" ht="15.75">
      <c r="A490" s="9"/>
      <c r="D490" s="7"/>
      <c r="E490" s="4"/>
    </row>
    <row r="491" spans="1:5" ht="15.75">
      <c r="A491" s="9"/>
      <c r="D491" s="7"/>
      <c r="E491" s="4"/>
    </row>
    <row r="492" spans="1:5" ht="15.75">
      <c r="A492" s="9"/>
      <c r="D492" s="7"/>
      <c r="E492" s="4"/>
    </row>
    <row r="493" spans="1:5" ht="15.75">
      <c r="A493" s="9"/>
      <c r="D493" s="7"/>
      <c r="E493" s="4"/>
    </row>
    <row r="494" spans="1:5" ht="15.75">
      <c r="A494" s="9"/>
      <c r="D494" s="7"/>
      <c r="E494" s="4"/>
    </row>
    <row r="495" spans="1:5" ht="15.75">
      <c r="A495" s="9"/>
      <c r="D495" s="7"/>
      <c r="E495" s="4"/>
    </row>
    <row r="496" spans="1:5" ht="15.75">
      <c r="A496" s="9"/>
      <c r="D496" s="7"/>
      <c r="E496" s="4"/>
    </row>
    <row r="497" spans="1:5" ht="15.75">
      <c r="A497" s="9"/>
      <c r="D497" s="7"/>
      <c r="E497" s="4"/>
    </row>
    <row r="498" spans="1:5" ht="15.75">
      <c r="A498" s="9"/>
      <c r="D498" s="7"/>
      <c r="E498" s="4"/>
    </row>
    <row r="499" spans="1:5" ht="15.75">
      <c r="A499" s="9"/>
      <c r="D499" s="7"/>
      <c r="E499" s="4"/>
    </row>
    <row r="500" spans="1:5" ht="15.75">
      <c r="A500" s="9"/>
      <c r="D500" s="7"/>
      <c r="E500" s="4"/>
    </row>
    <row r="501" spans="1:5" ht="15.75">
      <c r="A501" s="9"/>
      <c r="D501" s="7"/>
      <c r="E501" s="4"/>
    </row>
    <row r="502" spans="1:5" ht="15.75">
      <c r="A502" s="9"/>
      <c r="D502" s="7"/>
      <c r="E502" s="4"/>
    </row>
    <row r="503" spans="1:5" ht="15.75">
      <c r="A503" s="9"/>
      <c r="D503" s="7"/>
      <c r="E503" s="4"/>
    </row>
    <row r="504" spans="1:5" ht="15.75">
      <c r="A504" s="9"/>
      <c r="D504" s="7"/>
      <c r="E504" s="4"/>
    </row>
    <row r="505" spans="1:5" ht="15.75">
      <c r="A505" s="9"/>
      <c r="D505" s="7"/>
      <c r="E505" s="4"/>
    </row>
    <row r="506" spans="1:5" ht="15.75">
      <c r="A506" s="9"/>
      <c r="D506" s="7"/>
      <c r="E506" s="4"/>
    </row>
    <row r="507" spans="1:5" ht="15.75">
      <c r="A507" s="9"/>
      <c r="D507" s="7"/>
      <c r="E507" s="4"/>
    </row>
    <row r="508" spans="1:5" ht="15.75">
      <c r="A508" s="9"/>
      <c r="D508" s="7"/>
      <c r="E508" s="4"/>
    </row>
    <row r="509" spans="1:5" ht="15.75">
      <c r="A509" s="9"/>
      <c r="D509" s="7"/>
      <c r="E509" s="4"/>
    </row>
    <row r="510" spans="1:5" ht="15.75">
      <c r="A510" s="9"/>
      <c r="D510" s="7"/>
      <c r="E510" s="4"/>
    </row>
    <row r="511" spans="1:5" ht="15.75">
      <c r="A511" s="9"/>
      <c r="D511" s="7"/>
      <c r="E511" s="4"/>
    </row>
    <row r="512" spans="1:5" ht="15.75">
      <c r="A512" s="9"/>
      <c r="D512" s="7"/>
      <c r="E512" s="4"/>
    </row>
    <row r="513" spans="1:5" ht="15.75">
      <c r="A513" s="9"/>
      <c r="D513" s="7"/>
      <c r="E513" s="4"/>
    </row>
    <row r="514" spans="1:5" ht="15.75">
      <c r="A514" s="9"/>
      <c r="D514" s="7"/>
      <c r="E514" s="4"/>
    </row>
    <row r="515" spans="1:5" ht="15.75">
      <c r="A515" s="9"/>
      <c r="D515" s="7"/>
      <c r="E515" s="4"/>
    </row>
    <row r="516" spans="1:5" ht="15.75">
      <c r="A516" s="9"/>
      <c r="D516" s="7"/>
      <c r="E516" s="4"/>
    </row>
    <row r="517" spans="1:5" ht="15.75">
      <c r="A517" s="9"/>
      <c r="D517" s="7"/>
      <c r="E517" s="4"/>
    </row>
    <row r="518" spans="1:5" ht="15.75">
      <c r="A518" s="9"/>
      <c r="D518" s="7"/>
      <c r="E518" s="4"/>
    </row>
    <row r="519" spans="1:5" ht="15.75">
      <c r="A519" s="9"/>
      <c r="D519" s="7"/>
      <c r="E519" s="4"/>
    </row>
    <row r="520" spans="1:5" ht="15.75">
      <c r="A520" s="9"/>
      <c r="D520" s="7"/>
      <c r="E520" s="4"/>
    </row>
    <row r="521" spans="1:5" ht="15.75">
      <c r="A521" s="9"/>
      <c r="D521" s="7"/>
      <c r="E521" s="4"/>
    </row>
    <row r="522" spans="1:5" ht="15.75">
      <c r="A522" s="9"/>
      <c r="D522" s="7"/>
      <c r="E522" s="4"/>
    </row>
    <row r="523" spans="1:5" ht="15.75">
      <c r="A523" s="9"/>
      <c r="D523" s="7"/>
      <c r="E523" s="4"/>
    </row>
    <row r="524" spans="1:5" ht="15.75">
      <c r="A524" s="9"/>
      <c r="D524" s="7"/>
      <c r="E524" s="4"/>
    </row>
    <row r="525" spans="1:5" ht="15.75">
      <c r="A525" s="9"/>
      <c r="D525" s="7"/>
      <c r="E525" s="4"/>
    </row>
    <row r="526" spans="1:5" ht="15.75">
      <c r="A526" s="9"/>
      <c r="D526" s="7"/>
      <c r="E526" s="4"/>
    </row>
    <row r="527" spans="1:5" ht="15.75">
      <c r="A527" s="9"/>
      <c r="D527" s="7"/>
      <c r="E527" s="4"/>
    </row>
    <row r="528" spans="1:5" ht="15.75">
      <c r="A528" s="9"/>
      <c r="D528" s="7"/>
      <c r="E528" s="4"/>
    </row>
    <row r="529" spans="1:5" ht="15.75">
      <c r="A529" s="9"/>
      <c r="D529" s="7"/>
      <c r="E529" s="4"/>
    </row>
    <row r="530" spans="1:5" ht="15.75">
      <c r="A530" s="9"/>
      <c r="D530" s="7"/>
      <c r="E530" s="4"/>
    </row>
    <row r="531" spans="1:5" ht="15.75">
      <c r="A531" s="9"/>
      <c r="D531" s="7"/>
      <c r="E531" s="4"/>
    </row>
    <row r="532" spans="1:5" ht="15.75">
      <c r="A532" s="9"/>
      <c r="D532" s="7"/>
      <c r="E532" s="4"/>
    </row>
    <row r="533" spans="1:5" ht="15.75">
      <c r="A533" s="9"/>
      <c r="D533" s="7"/>
      <c r="E533" s="4"/>
    </row>
    <row r="534" spans="1:5" ht="15.75">
      <c r="A534" s="9"/>
      <c r="D534" s="7"/>
      <c r="E534" s="4"/>
    </row>
    <row r="535" spans="1:5" ht="15.75">
      <c r="A535" s="9"/>
      <c r="D535" s="7"/>
      <c r="E535" s="4"/>
    </row>
    <row r="536" spans="1:5" ht="15.75">
      <c r="A536" s="9"/>
      <c r="D536" s="7"/>
      <c r="E536" s="4"/>
    </row>
    <row r="537" spans="1:5" ht="15.75">
      <c r="A537" s="9"/>
      <c r="D537" s="7"/>
      <c r="E537" s="4"/>
    </row>
    <row r="538" spans="1:5" ht="15.75">
      <c r="A538" s="9"/>
      <c r="D538" s="7"/>
      <c r="E538" s="4"/>
    </row>
    <row r="539" spans="1:5" ht="15.75">
      <c r="A539" s="9"/>
      <c r="D539" s="7"/>
      <c r="E539" s="4"/>
    </row>
    <row r="540" spans="1:5" ht="15.75">
      <c r="A540" s="9"/>
      <c r="D540" s="7"/>
      <c r="E540" s="4"/>
    </row>
    <row r="541" spans="1:5" ht="15.75">
      <c r="A541" s="9"/>
      <c r="D541" s="7"/>
      <c r="E541" s="4"/>
    </row>
    <row r="542" spans="1:5" ht="15.75">
      <c r="A542" s="9"/>
      <c r="D542" s="7"/>
      <c r="E542" s="4"/>
    </row>
    <row r="543" spans="1:5" ht="15.75">
      <c r="A543" s="9"/>
      <c r="D543" s="7"/>
      <c r="E543" s="4"/>
    </row>
    <row r="544" spans="1:5" ht="15.75">
      <c r="A544" s="9"/>
      <c r="D544" s="7"/>
      <c r="E544" s="4"/>
    </row>
    <row r="545" spans="1:5" ht="15.75">
      <c r="A545" s="9"/>
      <c r="D545" s="7"/>
      <c r="E545" s="4"/>
    </row>
    <row r="546" spans="1:5" ht="15.75">
      <c r="A546" s="9"/>
      <c r="D546" s="7"/>
      <c r="E546" s="4"/>
    </row>
    <row r="547" spans="1:5" ht="15.75">
      <c r="A547" s="9"/>
      <c r="D547" s="7"/>
      <c r="E547" s="4"/>
    </row>
    <row r="548" spans="1:5" ht="15.75">
      <c r="A548" s="9"/>
      <c r="D548" s="7"/>
      <c r="E548" s="4"/>
    </row>
    <row r="549" spans="1:5" ht="15.75">
      <c r="A549" s="9"/>
      <c r="D549" s="7"/>
      <c r="E549" s="4"/>
    </row>
    <row r="550" spans="1:5" ht="15.75">
      <c r="A550" s="9"/>
      <c r="D550" s="7"/>
      <c r="E550" s="4"/>
    </row>
    <row r="551" spans="1:5" ht="15.75">
      <c r="A551" s="9"/>
      <c r="D551" s="7"/>
      <c r="E551" s="4"/>
    </row>
    <row r="552" spans="1:5" ht="15.75">
      <c r="A552" s="9"/>
      <c r="D552" s="7"/>
      <c r="E552" s="4"/>
    </row>
    <row r="553" spans="1:5" ht="15.75">
      <c r="A553" s="9"/>
      <c r="D553" s="7"/>
      <c r="E553" s="4"/>
    </row>
    <row r="554" spans="1:5" ht="15.75">
      <c r="A554" s="9"/>
      <c r="D554" s="7"/>
      <c r="E554" s="4"/>
    </row>
    <row r="555" spans="1:5" ht="15.75">
      <c r="A555" s="9"/>
      <c r="D555" s="7"/>
      <c r="E555" s="4"/>
    </row>
    <row r="556" spans="1:5" ht="15.75">
      <c r="A556" s="9"/>
      <c r="D556" s="7"/>
      <c r="E556" s="4"/>
    </row>
    <row r="557" spans="1:5" ht="15.75">
      <c r="A557" s="9"/>
      <c r="D557" s="7"/>
      <c r="E557" s="4"/>
    </row>
    <row r="558" spans="1:5" ht="15.75">
      <c r="A558" s="9"/>
      <c r="D558" s="7"/>
      <c r="E558" s="4"/>
    </row>
    <row r="559" spans="1:5" ht="15.75">
      <c r="A559" s="9"/>
      <c r="D559" s="7"/>
      <c r="E559" s="4"/>
    </row>
    <row r="560" spans="1:5" ht="15.75">
      <c r="A560" s="9"/>
      <c r="D560" s="7"/>
      <c r="E560" s="4"/>
    </row>
    <row r="561" spans="1:5" ht="15.75">
      <c r="A561" s="9"/>
      <c r="D561" s="7"/>
      <c r="E561" s="4"/>
    </row>
    <row r="562" spans="1:5" ht="15.75">
      <c r="A562" s="9"/>
      <c r="D562" s="7"/>
      <c r="E562" s="4"/>
    </row>
    <row r="563" spans="1:5" ht="15.75">
      <c r="A563" s="9"/>
      <c r="D563" s="7"/>
      <c r="E563" s="4"/>
    </row>
    <row r="564" spans="1:5" ht="15.75">
      <c r="A564" s="9"/>
      <c r="D564" s="7"/>
      <c r="E564" s="4"/>
    </row>
    <row r="565" spans="1:5" ht="15.75">
      <c r="A565" s="9"/>
      <c r="D565" s="7"/>
      <c r="E565" s="4"/>
    </row>
    <row r="566" spans="1:5" ht="15.75">
      <c r="A566" s="9"/>
      <c r="D566" s="7"/>
      <c r="E566" s="4"/>
    </row>
    <row r="567" spans="1:5" ht="15.75">
      <c r="A567" s="9"/>
      <c r="D567" s="7"/>
      <c r="E567" s="4"/>
    </row>
    <row r="568" spans="1:5" ht="15.75">
      <c r="A568" s="9"/>
      <c r="D568" s="7"/>
      <c r="E568" s="4"/>
    </row>
    <row r="569" spans="1:5" ht="15.75">
      <c r="A569" s="9"/>
      <c r="D569" s="7"/>
      <c r="E569" s="4"/>
    </row>
    <row r="570" spans="1:5" ht="15.75">
      <c r="A570" s="9"/>
      <c r="D570" s="7"/>
      <c r="E570" s="4"/>
    </row>
    <row r="571" spans="1:5" ht="15.75">
      <c r="A571" s="9"/>
      <c r="D571" s="7"/>
      <c r="E571" s="4"/>
    </row>
    <row r="572" spans="1:5" ht="15.75">
      <c r="A572" s="9"/>
      <c r="D572" s="7"/>
      <c r="E572" s="4"/>
    </row>
    <row r="573" spans="1:5" ht="15.75">
      <c r="A573" s="9"/>
      <c r="D573" s="7"/>
      <c r="E573" s="4"/>
    </row>
    <row r="574" spans="1:5" ht="15.75">
      <c r="A574" s="9"/>
      <c r="D574" s="7"/>
      <c r="E574" s="4"/>
    </row>
    <row r="575" spans="1:5" ht="15.75">
      <c r="A575" s="9"/>
      <c r="D575" s="7"/>
      <c r="E575" s="4"/>
    </row>
    <row r="576" spans="1:5" ht="15.75">
      <c r="A576" s="9"/>
      <c r="D576" s="7"/>
      <c r="E576" s="4"/>
    </row>
    <row r="577" spans="1:5" ht="15.75">
      <c r="A577" s="9"/>
      <c r="D577" s="7"/>
      <c r="E577" s="4"/>
    </row>
    <row r="578" spans="1:5" ht="15.75">
      <c r="A578" s="9"/>
      <c r="D578" s="7"/>
      <c r="E578" s="4"/>
    </row>
    <row r="579" spans="1:5" ht="15.75">
      <c r="A579" s="9"/>
      <c r="D579" s="7"/>
      <c r="E579" s="4"/>
    </row>
    <row r="580" spans="1:5" ht="15.75">
      <c r="A580" s="9"/>
      <c r="D580" s="7"/>
      <c r="E580" s="4"/>
    </row>
    <row r="581" spans="1:5" ht="15.75">
      <c r="A581" s="9"/>
      <c r="D581" s="7"/>
      <c r="E581" s="4"/>
    </row>
    <row r="582" spans="1:5" ht="15.75">
      <c r="A582" s="9"/>
      <c r="D582" s="7"/>
      <c r="E582" s="4"/>
    </row>
    <row r="583" spans="1:5" ht="15.75">
      <c r="A583" s="9"/>
      <c r="D583" s="7"/>
      <c r="E583" s="4"/>
    </row>
    <row r="584" spans="1:5" ht="15.75">
      <c r="A584" s="9"/>
      <c r="D584" s="7"/>
      <c r="E584" s="4"/>
    </row>
    <row r="585" spans="1:5" ht="15.75">
      <c r="A585" s="9"/>
      <c r="D585" s="7"/>
      <c r="E585" s="4"/>
    </row>
    <row r="586" spans="1:5" ht="15.75">
      <c r="A586" s="9"/>
      <c r="D586" s="7"/>
      <c r="E586" s="4"/>
    </row>
    <row r="587" spans="1:5" ht="15.75">
      <c r="A587" s="9"/>
      <c r="D587" s="7"/>
      <c r="E587" s="4"/>
    </row>
    <row r="588" spans="1:5" ht="15.75">
      <c r="A588" s="9"/>
      <c r="D588" s="7"/>
      <c r="E588" s="4"/>
    </row>
    <row r="589" spans="1:5" ht="15.75">
      <c r="A589" s="9"/>
      <c r="D589" s="7"/>
      <c r="E589" s="4"/>
    </row>
    <row r="590" spans="1:5" ht="15.75">
      <c r="A590" s="9"/>
      <c r="D590" s="7"/>
      <c r="E590" s="4"/>
    </row>
    <row r="591" spans="1:5" ht="15.75">
      <c r="A591" s="9"/>
      <c r="D591" s="7"/>
      <c r="E591" s="4"/>
    </row>
    <row r="592" spans="1:5" ht="15.75">
      <c r="A592" s="9"/>
      <c r="D592" s="7"/>
      <c r="E592" s="4"/>
    </row>
    <row r="593" spans="1:5" ht="15.75">
      <c r="A593" s="9"/>
      <c r="D593" s="7"/>
      <c r="E593" s="4"/>
    </row>
    <row r="594" spans="1:5" ht="15.75">
      <c r="A594" s="9"/>
      <c r="D594" s="7"/>
      <c r="E594" s="4"/>
    </row>
    <row r="595" spans="1:5" ht="15.75">
      <c r="A595" s="9"/>
      <c r="D595" s="7"/>
      <c r="E595" s="4"/>
    </row>
    <row r="596" spans="1:5" ht="15.75">
      <c r="A596" s="9"/>
      <c r="D596" s="7"/>
      <c r="E596" s="4"/>
    </row>
    <row r="597" spans="1:5" ht="15.75">
      <c r="A597" s="9"/>
      <c r="D597" s="7"/>
      <c r="E597" s="4"/>
    </row>
    <row r="598" spans="1:5" ht="15.75">
      <c r="A598" s="9"/>
      <c r="D598" s="7"/>
      <c r="E598" s="4"/>
    </row>
    <row r="599" spans="1:5" ht="15.75">
      <c r="A599" s="9"/>
      <c r="D599" s="7"/>
      <c r="E599" s="4"/>
    </row>
    <row r="600" spans="1:5" ht="15.75">
      <c r="A600" s="9"/>
      <c r="D600" s="7"/>
      <c r="E600" s="4"/>
    </row>
    <row r="601" spans="1:5" ht="15.75">
      <c r="A601" s="9"/>
      <c r="D601" s="7"/>
      <c r="E601" s="4"/>
    </row>
    <row r="602" spans="1:5" ht="15.75">
      <c r="A602" s="9"/>
      <c r="D602" s="7"/>
      <c r="E602" s="4"/>
    </row>
    <row r="603" spans="1:5" ht="15.75">
      <c r="A603" s="9"/>
      <c r="D603" s="7"/>
      <c r="E603" s="4"/>
    </row>
    <row r="604" spans="1:5" ht="15.75">
      <c r="A604" s="9"/>
      <c r="D604" s="7"/>
      <c r="E604" s="4"/>
    </row>
    <row r="605" spans="1:5" ht="15.75">
      <c r="A605" s="9"/>
      <c r="D605" s="7"/>
      <c r="E605" s="4"/>
    </row>
    <row r="606" spans="1:5" ht="15.75">
      <c r="A606" s="9"/>
      <c r="D606" s="7"/>
      <c r="E606" s="4"/>
    </row>
    <row r="607" spans="1:5" ht="15.75">
      <c r="A607" s="9"/>
      <c r="D607" s="7"/>
      <c r="E607" s="4"/>
    </row>
    <row r="608" spans="1:5" ht="15.75">
      <c r="A608" s="9"/>
      <c r="D608" s="7"/>
      <c r="E608" s="4"/>
    </row>
    <row r="609" spans="1:5" ht="15.75">
      <c r="A609" s="9"/>
      <c r="D609" s="7"/>
      <c r="E609" s="4"/>
    </row>
    <row r="610" spans="1:5" ht="15.75">
      <c r="A610" s="9"/>
      <c r="D610" s="7"/>
      <c r="E610" s="4"/>
    </row>
    <row r="611" spans="1:5" ht="15.75">
      <c r="A611" s="9"/>
      <c r="D611" s="7"/>
      <c r="E611" s="4"/>
    </row>
    <row r="612" spans="1:5" ht="15.75">
      <c r="A612" s="9"/>
      <c r="D612" s="7"/>
      <c r="E612" s="4"/>
    </row>
    <row r="613" spans="1:5" ht="15.75">
      <c r="A613" s="9"/>
      <c r="D613" s="7"/>
      <c r="E613" s="4"/>
    </row>
    <row r="614" spans="1:5" ht="15.75">
      <c r="A614" s="9"/>
      <c r="D614" s="7"/>
      <c r="E614" s="4"/>
    </row>
    <row r="615" spans="1:5" ht="15.75">
      <c r="A615" s="9"/>
      <c r="D615" s="7"/>
      <c r="E615" s="4"/>
    </row>
    <row r="616" spans="1:5" ht="15.75">
      <c r="A616" s="9"/>
      <c r="D616" s="7"/>
      <c r="E616" s="4"/>
    </row>
    <row r="617" spans="1:5" ht="15.75">
      <c r="A617" s="9"/>
      <c r="D617" s="7"/>
      <c r="E617" s="4"/>
    </row>
    <row r="618" spans="1:5" ht="15.75">
      <c r="A618" s="9"/>
      <c r="D618" s="7"/>
      <c r="E618" s="4"/>
    </row>
    <row r="619" spans="1:5" ht="15.75">
      <c r="A619" s="9"/>
      <c r="D619" s="7"/>
      <c r="E619" s="4"/>
    </row>
    <row r="620" spans="1:5" ht="15.75">
      <c r="A620" s="9"/>
      <c r="D620" s="7"/>
      <c r="E620" s="4"/>
    </row>
    <row r="621" spans="1:5" ht="15.75">
      <c r="A621" s="9"/>
      <c r="D621" s="7"/>
      <c r="E621" s="4"/>
    </row>
    <row r="622" spans="1:5" ht="15.75">
      <c r="A622" s="9"/>
      <c r="D622" s="7"/>
      <c r="E622" s="4"/>
    </row>
    <row r="623" spans="1:5" ht="15.75">
      <c r="A623" s="9"/>
      <c r="D623" s="7"/>
      <c r="E623" s="4"/>
    </row>
    <row r="624" spans="1:5" ht="15.75">
      <c r="A624" s="9"/>
      <c r="D624" s="7"/>
      <c r="E624" s="4"/>
    </row>
    <row r="625" spans="1:5" ht="15.75">
      <c r="A625" s="9"/>
      <c r="D625" s="7"/>
      <c r="E625" s="4"/>
    </row>
    <row r="626" spans="1:5" ht="15.75">
      <c r="A626" s="9"/>
      <c r="D626" s="7"/>
      <c r="E626" s="4"/>
    </row>
    <row r="627" spans="1:5" ht="15.75">
      <c r="A627" s="9"/>
      <c r="D627" s="7"/>
      <c r="E627" s="4"/>
    </row>
    <row r="628" spans="1:5" ht="15.75">
      <c r="A628" s="9"/>
      <c r="D628" s="7"/>
      <c r="E628" s="4"/>
    </row>
    <row r="629" spans="1:5" ht="15.75">
      <c r="A629" s="9"/>
      <c r="D629" s="7"/>
      <c r="E629" s="4"/>
    </row>
    <row r="630" spans="1:5" ht="15.75">
      <c r="A630" s="9"/>
      <c r="D630" s="7"/>
      <c r="E630" s="4"/>
    </row>
    <row r="631" spans="1:5" ht="15.75">
      <c r="A631" s="9"/>
      <c r="D631" s="7"/>
      <c r="E631" s="4"/>
    </row>
    <row r="632" spans="1:5" ht="15.75">
      <c r="A632" s="9"/>
      <c r="D632" s="7"/>
      <c r="E632" s="4"/>
    </row>
    <row r="633" spans="1:5" ht="15.75">
      <c r="A633" s="9"/>
      <c r="D633" s="7"/>
      <c r="E633" s="4"/>
    </row>
    <row r="634" spans="1:5" ht="15.75">
      <c r="A634" s="9"/>
      <c r="D634" s="7"/>
      <c r="E634" s="4"/>
    </row>
    <row r="635" spans="1:5" ht="15.75">
      <c r="A635" s="9"/>
      <c r="D635" s="7"/>
      <c r="E635" s="4"/>
    </row>
    <row r="636" spans="1:5" ht="15.75">
      <c r="A636" s="9"/>
      <c r="D636" s="7"/>
      <c r="E636" s="4"/>
    </row>
    <row r="637" spans="1:5" ht="15.75">
      <c r="A637" s="9"/>
      <c r="D637" s="7"/>
      <c r="E637" s="4"/>
    </row>
    <row r="638" spans="1:5" ht="15.75">
      <c r="A638" s="9"/>
      <c r="D638" s="7"/>
      <c r="E638" s="4"/>
    </row>
    <row r="639" spans="1:5" ht="15.75">
      <c r="A639" s="9"/>
      <c r="D639" s="7"/>
      <c r="E639" s="4"/>
    </row>
    <row r="640" spans="1:5" ht="15.75">
      <c r="A640" s="9"/>
      <c r="D640" s="7"/>
      <c r="E640" s="4"/>
    </row>
    <row r="641" spans="1:5" ht="15.75">
      <c r="A641" s="9"/>
      <c r="D641" s="7"/>
      <c r="E641" s="4"/>
    </row>
    <row r="642" spans="1:5" ht="15.75">
      <c r="A642" s="9"/>
      <c r="D642" s="7"/>
      <c r="E642" s="4"/>
    </row>
    <row r="643" spans="1:5" ht="15.75">
      <c r="A643" s="9"/>
      <c r="D643" s="7"/>
      <c r="E643" s="4"/>
    </row>
    <row r="644" spans="1:5" ht="15.75">
      <c r="A644" s="9"/>
      <c r="D644" s="7"/>
      <c r="E644" s="4"/>
    </row>
    <row r="645" spans="1:5" ht="15.75">
      <c r="A645" s="9"/>
      <c r="D645" s="7"/>
      <c r="E645" s="4"/>
    </row>
    <row r="646" spans="1:5" ht="15.75">
      <c r="A646" s="9"/>
      <c r="D646" s="7"/>
      <c r="E646" s="4"/>
    </row>
    <row r="647" spans="1:5" ht="15.75">
      <c r="A647" s="9"/>
      <c r="D647" s="7"/>
      <c r="E647" s="4"/>
    </row>
    <row r="648" spans="1:5" ht="15.75">
      <c r="A648" s="9"/>
      <c r="D648" s="7"/>
      <c r="E648" s="4"/>
    </row>
    <row r="649" spans="1:5" ht="15.75">
      <c r="A649" s="9"/>
      <c r="D649" s="7"/>
      <c r="E649" s="4"/>
    </row>
    <row r="650" spans="1:5" ht="15.75">
      <c r="A650" s="9"/>
      <c r="D650" s="7"/>
      <c r="E650" s="4"/>
    </row>
    <row r="651" spans="1:5" ht="15.75">
      <c r="A651" s="9"/>
      <c r="D651" s="7"/>
      <c r="E651" s="4"/>
    </row>
    <row r="652" spans="1:5" ht="15.75">
      <c r="A652" s="9"/>
      <c r="D652" s="7"/>
      <c r="E652" s="4"/>
    </row>
    <row r="653" spans="1:5" ht="15.75">
      <c r="A653" s="9"/>
      <c r="D653" s="7"/>
      <c r="E653" s="4"/>
    </row>
    <row r="654" spans="1:5" ht="15.75">
      <c r="A654" s="9"/>
      <c r="D654" s="7"/>
      <c r="E654" s="4"/>
    </row>
    <row r="655" spans="1:5" ht="15.75">
      <c r="A655" s="9"/>
      <c r="D655" s="7"/>
      <c r="E655" s="4"/>
    </row>
    <row r="656" spans="1:5" ht="15.75">
      <c r="A656" s="9"/>
      <c r="D656" s="7"/>
      <c r="E656" s="4"/>
    </row>
    <row r="657" spans="1:5" ht="15.75">
      <c r="A657" s="9"/>
      <c r="D657" s="7"/>
      <c r="E657" s="4"/>
    </row>
    <row r="658" spans="1:5" ht="15.75">
      <c r="A658" s="9"/>
      <c r="D658" s="7"/>
      <c r="E658" s="4"/>
    </row>
    <row r="659" spans="1:5" ht="15.75">
      <c r="A659" s="9"/>
      <c r="D659" s="7"/>
      <c r="E659" s="4"/>
    </row>
    <row r="660" spans="1:5" ht="15.75">
      <c r="A660" s="9"/>
      <c r="D660" s="7"/>
      <c r="E660" s="4"/>
    </row>
    <row r="661" spans="1:5" ht="15.75">
      <c r="A661" s="9"/>
      <c r="D661" s="7"/>
      <c r="E661" s="4"/>
    </row>
    <row r="662" spans="1:5" ht="15.75">
      <c r="A662" s="9"/>
      <c r="D662" s="7"/>
      <c r="E662" s="4"/>
    </row>
    <row r="663" spans="1:5" ht="15.75">
      <c r="A663" s="9"/>
      <c r="D663" s="7"/>
      <c r="E663" s="4"/>
    </row>
    <row r="664" spans="1:5" ht="15.75">
      <c r="A664" s="9"/>
      <c r="D664" s="7"/>
      <c r="E664" s="4"/>
    </row>
    <row r="665" spans="1:5" ht="15.75">
      <c r="A665" s="9"/>
      <c r="D665" s="7"/>
      <c r="E665" s="4"/>
    </row>
    <row r="666" spans="1:5" ht="15.75">
      <c r="A666" s="9"/>
      <c r="D666" s="7"/>
      <c r="E666" s="4"/>
    </row>
    <row r="667" spans="1:5" ht="15.75">
      <c r="A667" s="9"/>
      <c r="D667" s="7"/>
      <c r="E667" s="4"/>
    </row>
    <row r="668" spans="1:5" ht="15.75">
      <c r="A668" s="9"/>
      <c r="D668" s="7"/>
      <c r="E668" s="4"/>
    </row>
    <row r="669" spans="1:5" ht="15.75">
      <c r="A669" s="9"/>
      <c r="D669" s="7"/>
      <c r="E669" s="4"/>
    </row>
    <row r="670" spans="1:5" ht="15.75">
      <c r="A670" s="9"/>
      <c r="D670" s="7"/>
      <c r="E670" s="4"/>
    </row>
    <row r="671" spans="1:5" ht="15.75">
      <c r="A671" s="9"/>
      <c r="D671" s="7"/>
      <c r="E671" s="4"/>
    </row>
    <row r="672" spans="1:5" ht="15.75">
      <c r="A672" s="9"/>
      <c r="D672" s="7"/>
      <c r="E672" s="4"/>
    </row>
    <row r="673" spans="1:5" ht="15.75">
      <c r="A673" s="9"/>
      <c r="D673" s="7"/>
      <c r="E673" s="4"/>
    </row>
    <row r="674" spans="1:5" ht="15.75">
      <c r="A674" s="9"/>
      <c r="D674" s="7"/>
      <c r="E674" s="4"/>
    </row>
    <row r="675" spans="1:5" ht="15.75">
      <c r="A675" s="9"/>
      <c r="D675" s="7"/>
      <c r="E675" s="4"/>
    </row>
    <row r="676" spans="1:5" ht="15.75">
      <c r="A676" s="9"/>
      <c r="D676" s="7"/>
      <c r="E676" s="4"/>
    </row>
    <row r="677" spans="1:5" ht="15.75">
      <c r="A677" s="9"/>
      <c r="D677" s="7"/>
      <c r="E677" s="4"/>
    </row>
    <row r="678" spans="1:5" ht="15.75">
      <c r="A678" s="9"/>
      <c r="D678" s="7"/>
      <c r="E678" s="4"/>
    </row>
    <row r="679" spans="1:5" ht="15.75">
      <c r="A679" s="9"/>
      <c r="D679" s="7"/>
      <c r="E679" s="4"/>
    </row>
    <row r="680" spans="1:5" ht="15.75">
      <c r="A680" s="9"/>
      <c r="D680" s="7"/>
      <c r="E680" s="4"/>
    </row>
    <row r="681" spans="1:5" ht="15.75">
      <c r="A681" s="9"/>
      <c r="D681" s="7"/>
      <c r="E681" s="4"/>
    </row>
    <row r="682" spans="1:5" ht="15.75">
      <c r="A682" s="9"/>
      <c r="D682" s="7"/>
      <c r="E682" s="4"/>
    </row>
    <row r="683" spans="1:5" ht="15.75">
      <c r="A683" s="9"/>
      <c r="D683" s="7"/>
      <c r="E683" s="4"/>
    </row>
    <row r="684" spans="1:5" ht="15.75">
      <c r="A684" s="9"/>
      <c r="D684" s="7"/>
      <c r="E684" s="4"/>
    </row>
    <row r="685" spans="1:5" ht="15.75">
      <c r="A685" s="9"/>
      <c r="D685" s="7"/>
      <c r="E685" s="4"/>
    </row>
    <row r="686" spans="1:5" ht="15.75">
      <c r="A686" s="9"/>
      <c r="D686" s="7"/>
      <c r="E686" s="4"/>
    </row>
    <row r="687" spans="1:5" ht="15.75">
      <c r="A687" s="9"/>
      <c r="D687" s="7"/>
      <c r="E687" s="4"/>
    </row>
    <row r="688" spans="1:5" ht="15.75">
      <c r="A688" s="9"/>
      <c r="D688" s="7"/>
      <c r="E688" s="4"/>
    </row>
    <row r="689" spans="1:5" ht="15.75">
      <c r="A689" s="9"/>
      <c r="D689" s="7"/>
      <c r="E689" s="4"/>
    </row>
    <row r="690" spans="1:5" ht="15.75">
      <c r="A690" s="9"/>
      <c r="D690" s="7"/>
      <c r="E690" s="4"/>
    </row>
    <row r="691" spans="1:5" ht="15.75">
      <c r="A691" s="9"/>
      <c r="D691" s="7"/>
      <c r="E691" s="4"/>
    </row>
    <row r="692" spans="1:5" ht="15.75">
      <c r="A692" s="9"/>
      <c r="D692" s="7"/>
      <c r="E692" s="4"/>
    </row>
    <row r="693" spans="1:5" ht="15.75">
      <c r="A693" s="9"/>
      <c r="D693" s="7"/>
      <c r="E693" s="4"/>
    </row>
    <row r="694" spans="1:5" ht="15.75">
      <c r="A694" s="9"/>
      <c r="D694" s="7"/>
      <c r="E694" s="4"/>
    </row>
    <row r="695" spans="1:5" ht="15.75">
      <c r="A695" s="9"/>
      <c r="D695" s="7"/>
      <c r="E695" s="4"/>
    </row>
    <row r="696" spans="1:5" ht="15.75">
      <c r="A696" s="9"/>
      <c r="D696" s="7"/>
      <c r="E696" s="4"/>
    </row>
    <row r="697" spans="1:5" ht="15.75">
      <c r="A697" s="9"/>
      <c r="D697" s="7"/>
      <c r="E697" s="4"/>
    </row>
    <row r="698" spans="1:5" ht="15.75">
      <c r="A698" s="9"/>
      <c r="D698" s="7"/>
      <c r="E698" s="4"/>
    </row>
    <row r="699" spans="1:5" ht="15.75">
      <c r="A699" s="9"/>
      <c r="D699" s="7"/>
      <c r="E699" s="4"/>
    </row>
    <row r="700" spans="1:5" ht="15.75">
      <c r="A700" s="9"/>
      <c r="D700" s="7"/>
      <c r="E700" s="4"/>
    </row>
    <row r="701" spans="1:5" ht="15.75">
      <c r="A701" s="9"/>
      <c r="D701" s="7"/>
      <c r="E701" s="4"/>
    </row>
    <row r="702" spans="1:5" ht="15.75">
      <c r="A702" s="9"/>
      <c r="D702" s="7"/>
      <c r="E702" s="4"/>
    </row>
    <row r="703" spans="1:5" ht="15.75">
      <c r="A703" s="9"/>
      <c r="D703" s="7"/>
      <c r="E703" s="4"/>
    </row>
    <row r="704" spans="1:5" ht="15.75">
      <c r="A704" s="9"/>
      <c r="D704" s="7"/>
      <c r="E704" s="4"/>
    </row>
    <row r="705" spans="1:5" ht="15.75">
      <c r="A705" s="9"/>
      <c r="D705" s="7"/>
      <c r="E705" s="4"/>
    </row>
    <row r="706" spans="1:5" ht="15.75">
      <c r="A706" s="9"/>
      <c r="D706" s="7"/>
      <c r="E706" s="4"/>
    </row>
    <row r="707" spans="1:5" ht="15.75">
      <c r="A707" s="9"/>
      <c r="D707" s="7"/>
      <c r="E707" s="4"/>
    </row>
    <row r="708" spans="1:5" ht="15.75">
      <c r="A708" s="9"/>
      <c r="D708" s="7"/>
      <c r="E708" s="4"/>
    </row>
    <row r="709" spans="1:5" ht="15.75">
      <c r="A709" s="9"/>
      <c r="D709" s="7"/>
      <c r="E709" s="4"/>
    </row>
    <row r="710" spans="1:5" ht="15.75">
      <c r="A710" s="9"/>
      <c r="D710" s="7"/>
      <c r="E710" s="4"/>
    </row>
    <row r="711" spans="1:5" ht="15.75">
      <c r="A711" s="9"/>
      <c r="D711" s="7"/>
      <c r="E711" s="4"/>
    </row>
    <row r="712" spans="1:5" ht="15.75">
      <c r="A712" s="9"/>
      <c r="D712" s="7"/>
      <c r="E712" s="4"/>
    </row>
    <row r="713" spans="1:5" ht="15.75">
      <c r="A713" s="9"/>
      <c r="D713" s="7"/>
      <c r="E713" s="4"/>
    </row>
    <row r="714" spans="1:5" ht="15.75">
      <c r="A714" s="9"/>
      <c r="D714" s="7"/>
      <c r="E714" s="4"/>
    </row>
    <row r="715" spans="1:5" ht="15.75">
      <c r="A715" s="9"/>
      <c r="D715" s="7"/>
      <c r="E715" s="4"/>
    </row>
    <row r="716" spans="1:5" ht="15.75">
      <c r="A716" s="9"/>
      <c r="D716" s="7"/>
      <c r="E716" s="4"/>
    </row>
    <row r="717" spans="1:5" ht="15.75">
      <c r="A717" s="9"/>
      <c r="D717" s="7"/>
      <c r="E717" s="4"/>
    </row>
    <row r="718" spans="1:5" ht="15.75">
      <c r="A718" s="9"/>
      <c r="D718" s="7"/>
      <c r="E718" s="4"/>
    </row>
    <row r="719" spans="1:5" ht="15.75">
      <c r="A719" s="9"/>
      <c r="D719" s="7"/>
      <c r="E719" s="4"/>
    </row>
    <row r="720" spans="1:5" ht="15.75">
      <c r="A720" s="9"/>
      <c r="D720" s="7"/>
      <c r="E720" s="4"/>
    </row>
    <row r="721" spans="1:5" ht="15.75">
      <c r="A721" s="9"/>
      <c r="D721" s="7"/>
      <c r="E721" s="4"/>
    </row>
    <row r="722" spans="1:5" ht="15.75">
      <c r="A722" s="9"/>
      <c r="D722" s="7"/>
      <c r="E722" s="4"/>
    </row>
    <row r="723" spans="1:5" ht="15.75">
      <c r="A723" s="9"/>
      <c r="D723" s="7"/>
      <c r="E723" s="4"/>
    </row>
    <row r="724" spans="1:5" ht="15.75">
      <c r="A724" s="9"/>
      <c r="D724" s="7"/>
      <c r="E724" s="4"/>
    </row>
    <row r="725" spans="1:5" ht="15.75">
      <c r="A725" s="9"/>
      <c r="D725" s="7"/>
      <c r="E725" s="4"/>
    </row>
    <row r="726" spans="1:5" ht="15.75">
      <c r="A726" s="9"/>
      <c r="D726" s="7"/>
      <c r="E726" s="4"/>
    </row>
    <row r="727" spans="1:5" ht="15.75">
      <c r="A727" s="9"/>
      <c r="D727" s="7"/>
      <c r="E727" s="4"/>
    </row>
    <row r="728" spans="1:5" ht="15.75">
      <c r="A728" s="9"/>
      <c r="D728" s="7"/>
      <c r="E728" s="4"/>
    </row>
    <row r="729" spans="1:5" ht="15.75">
      <c r="A729" s="9"/>
      <c r="D729" s="7"/>
      <c r="E729" s="4"/>
    </row>
    <row r="730" spans="1:5" ht="15.75">
      <c r="A730" s="9"/>
      <c r="D730" s="7"/>
      <c r="E730" s="4"/>
    </row>
    <row r="731" spans="1:5" ht="15.75">
      <c r="A731" s="9"/>
      <c r="D731" s="7"/>
      <c r="E731" s="4"/>
    </row>
    <row r="732" spans="1:5" ht="15.75">
      <c r="A732" s="9"/>
      <c r="D732" s="7"/>
      <c r="E732" s="4"/>
    </row>
    <row r="733" spans="1:5" ht="15.75">
      <c r="A733" s="9"/>
      <c r="D733" s="7"/>
      <c r="E733" s="4"/>
    </row>
    <row r="734" spans="1:5" ht="15.75">
      <c r="A734" s="9"/>
      <c r="D734" s="7"/>
      <c r="E734" s="4"/>
    </row>
    <row r="735" spans="1:5" ht="15.75">
      <c r="A735" s="9"/>
      <c r="D735" s="7"/>
      <c r="E735" s="4"/>
    </row>
    <row r="736" spans="1:5" ht="15.75">
      <c r="A736" s="9"/>
      <c r="D736" s="7"/>
      <c r="E736" s="4"/>
    </row>
    <row r="737" spans="1:5" ht="15.75">
      <c r="A737" s="9"/>
      <c r="D737" s="7"/>
      <c r="E737" s="4"/>
    </row>
    <row r="738" spans="1:5" ht="15.75">
      <c r="A738" s="9"/>
      <c r="D738" s="7"/>
      <c r="E738" s="4"/>
    </row>
    <row r="739" spans="1:5" ht="15.75">
      <c r="A739" s="9"/>
      <c r="D739" s="7"/>
      <c r="E739" s="4"/>
    </row>
    <row r="740" spans="1:5" ht="15.75">
      <c r="A740" s="9"/>
      <c r="D740" s="7"/>
      <c r="E740" s="4"/>
    </row>
    <row r="741" spans="1:5" ht="15.75">
      <c r="A741" s="9"/>
      <c r="D741" s="7"/>
      <c r="E741" s="4"/>
    </row>
    <row r="742" spans="1:5" ht="15.75">
      <c r="A742" s="9"/>
      <c r="D742" s="7"/>
      <c r="E742" s="4"/>
    </row>
    <row r="743" spans="1:5" ht="15.75">
      <c r="A743" s="9"/>
      <c r="D743" s="7"/>
      <c r="E743" s="4"/>
    </row>
    <row r="744" spans="1:5" ht="15.75">
      <c r="A744" s="9"/>
      <c r="D744" s="7"/>
      <c r="E744" s="4"/>
    </row>
    <row r="745" spans="1:5" ht="15.75">
      <c r="A745" s="9"/>
      <c r="D745" s="7"/>
      <c r="E745" s="4"/>
    </row>
    <row r="746" spans="1:5" ht="15.75">
      <c r="A746" s="9"/>
      <c r="D746" s="7"/>
      <c r="E746" s="4"/>
    </row>
    <row r="747" spans="1:5" ht="15.75">
      <c r="A747" s="9"/>
      <c r="D747" s="7"/>
      <c r="E747" s="4"/>
    </row>
    <row r="748" spans="1:5" ht="15.75">
      <c r="A748" s="9"/>
      <c r="D748" s="7"/>
      <c r="E748" s="4"/>
    </row>
    <row r="749" spans="1:5" ht="15.75">
      <c r="A749" s="9"/>
      <c r="D749" s="7"/>
      <c r="E749" s="4"/>
    </row>
    <row r="750" spans="1:5" ht="15.75">
      <c r="A750" s="9"/>
      <c r="D750" s="7"/>
      <c r="E750" s="4"/>
    </row>
    <row r="751" spans="1:5" ht="15.75">
      <c r="A751" s="9"/>
      <c r="D751" s="7"/>
      <c r="E751" s="4"/>
    </row>
    <row r="752" spans="1:5" ht="15.75">
      <c r="A752" s="9"/>
      <c r="D752" s="7"/>
      <c r="E752" s="4"/>
    </row>
    <row r="753" spans="1:5" ht="15.75">
      <c r="A753" s="9"/>
      <c r="D753" s="7"/>
      <c r="E753" s="4"/>
    </row>
    <row r="754" spans="1:5" ht="15.75">
      <c r="A754" s="9"/>
      <c r="D754" s="7"/>
      <c r="E754" s="4"/>
    </row>
    <row r="755" spans="1:5" ht="15.75">
      <c r="A755" s="9"/>
      <c r="D755" s="7"/>
      <c r="E755" s="4"/>
    </row>
    <row r="756" spans="1:5" ht="15.75">
      <c r="A756" s="9"/>
      <c r="D756" s="7"/>
      <c r="E756" s="4"/>
    </row>
    <row r="757" spans="1:5" ht="15.75">
      <c r="A757" s="9"/>
      <c r="D757" s="7"/>
      <c r="E757" s="4"/>
    </row>
    <row r="758" spans="1:5" ht="15.75">
      <c r="A758" s="9"/>
      <c r="D758" s="7"/>
      <c r="E758" s="4"/>
    </row>
    <row r="759" spans="1:5" ht="15.75">
      <c r="A759" s="9"/>
      <c r="D759" s="7"/>
      <c r="E759" s="4"/>
    </row>
    <row r="760" spans="1:5" ht="15.75">
      <c r="A760" s="9"/>
      <c r="D760" s="7"/>
      <c r="E760" s="4"/>
    </row>
    <row r="761" spans="1:5" ht="15.75">
      <c r="A761" s="9"/>
      <c r="D761" s="7"/>
      <c r="E761" s="4"/>
    </row>
    <row r="762" spans="1:5" ht="15.75">
      <c r="A762" s="9"/>
      <c r="D762" s="7"/>
      <c r="E762" s="4"/>
    </row>
    <row r="763" spans="1:5" ht="15.75">
      <c r="A763" s="9"/>
      <c r="D763" s="7"/>
      <c r="E763" s="4"/>
    </row>
    <row r="764" spans="1:5" ht="15.75">
      <c r="A764" s="9"/>
      <c r="D764" s="7"/>
      <c r="E764" s="4"/>
    </row>
    <row r="765" spans="1:5" ht="15.75">
      <c r="A765" s="9"/>
      <c r="D765" s="7"/>
      <c r="E765" s="4"/>
    </row>
    <row r="766" spans="1:5" ht="15.75">
      <c r="A766" s="9"/>
      <c r="D766" s="7"/>
      <c r="E766" s="4"/>
    </row>
    <row r="767" spans="1:5" ht="15.75">
      <c r="A767" s="9"/>
      <c r="D767" s="7"/>
      <c r="E767" s="4"/>
    </row>
    <row r="768" spans="1:5" ht="15.75">
      <c r="A768" s="9"/>
      <c r="D768" s="7"/>
      <c r="E768" s="4"/>
    </row>
    <row r="769" spans="1:5" ht="15.75">
      <c r="A769" s="9"/>
      <c r="D769" s="7"/>
      <c r="E769" s="4"/>
    </row>
    <row r="770" spans="1:5" ht="15.75">
      <c r="A770" s="9"/>
      <c r="D770" s="7"/>
      <c r="E770" s="4"/>
    </row>
    <row r="771" spans="1:5" ht="15.75">
      <c r="A771" s="9"/>
      <c r="D771" s="7"/>
      <c r="E771" s="4"/>
    </row>
    <row r="772" spans="1:5" ht="15.75">
      <c r="A772" s="9"/>
      <c r="D772" s="7"/>
      <c r="E772" s="4"/>
    </row>
    <row r="773" spans="1:5" ht="15.75">
      <c r="A773" s="9"/>
      <c r="D773" s="7"/>
      <c r="E773" s="4"/>
    </row>
    <row r="774" spans="1:5" ht="15.75">
      <c r="A774" s="9"/>
      <c r="D774" s="7"/>
      <c r="E774" s="4"/>
    </row>
    <row r="775" spans="1:5" ht="15.75">
      <c r="A775" s="9"/>
      <c r="D775" s="7"/>
      <c r="E775" s="4"/>
    </row>
    <row r="776" spans="1:5" ht="15.75">
      <c r="A776" s="9"/>
      <c r="D776" s="7"/>
      <c r="E776" s="4"/>
    </row>
    <row r="777" spans="1:5" ht="15.75">
      <c r="A777" s="9"/>
      <c r="D777" s="7"/>
      <c r="E777" s="4"/>
    </row>
    <row r="778" spans="1:5" ht="15.75">
      <c r="A778" s="9"/>
      <c r="D778" s="7"/>
      <c r="E778" s="4"/>
    </row>
    <row r="779" spans="1:5" ht="15.75">
      <c r="A779" s="9"/>
      <c r="D779" s="7"/>
      <c r="E779" s="4"/>
    </row>
    <row r="780" spans="1:5" ht="15.75">
      <c r="A780" s="9"/>
      <c r="D780" s="7"/>
      <c r="E780" s="4"/>
    </row>
    <row r="781" spans="1:5" ht="15.75">
      <c r="A781" s="9"/>
      <c r="D781" s="7"/>
      <c r="E781" s="4"/>
    </row>
    <row r="782" spans="1:5" ht="15.75">
      <c r="A782" s="9"/>
      <c r="D782" s="7"/>
      <c r="E782" s="4"/>
    </row>
    <row r="783" spans="1:5" ht="15.75">
      <c r="A783" s="9"/>
      <c r="D783" s="7"/>
      <c r="E783" s="4"/>
    </row>
    <row r="784" spans="1:5" ht="15.75">
      <c r="A784" s="9"/>
      <c r="D784" s="7"/>
      <c r="E784" s="4"/>
    </row>
    <row r="785" spans="1:5" ht="15.75">
      <c r="A785" s="9"/>
      <c r="D785" s="7"/>
      <c r="E785" s="4"/>
    </row>
    <row r="786" spans="1:5" ht="15.75">
      <c r="A786" s="9"/>
      <c r="D786" s="7"/>
      <c r="E786" s="4"/>
    </row>
    <row r="787" spans="1:5" ht="15.75">
      <c r="A787" s="9"/>
      <c r="D787" s="7"/>
      <c r="E787" s="4"/>
    </row>
    <row r="788" spans="1:5" ht="15.75">
      <c r="A788" s="9"/>
      <c r="D788" s="7"/>
      <c r="E788" s="4"/>
    </row>
    <row r="789" spans="1:5" ht="15.75">
      <c r="A789" s="9"/>
      <c r="D789" s="7"/>
      <c r="E789" s="4"/>
    </row>
    <row r="790" spans="1:5" ht="15.75">
      <c r="A790" s="9"/>
      <c r="D790" s="7"/>
      <c r="E790" s="4"/>
    </row>
    <row r="791" spans="1:5" ht="15.75">
      <c r="A791" s="9"/>
      <c r="D791" s="7"/>
      <c r="E791" s="4"/>
    </row>
    <row r="792" spans="1:5" ht="15.75">
      <c r="A792" s="9"/>
      <c r="D792" s="7"/>
      <c r="E792" s="4"/>
    </row>
    <row r="793" spans="1:5" ht="15.75">
      <c r="A793" s="9"/>
      <c r="D793" s="7"/>
      <c r="E793" s="4"/>
    </row>
    <row r="794" spans="1:5" ht="15.75">
      <c r="A794" s="9"/>
      <c r="D794" s="7"/>
      <c r="E794" s="4"/>
    </row>
    <row r="795" spans="1:5" ht="15.75">
      <c r="A795" s="9"/>
      <c r="D795" s="7"/>
      <c r="E795" s="4"/>
    </row>
    <row r="796" spans="1:5" ht="15.75">
      <c r="A796" s="9"/>
      <c r="D796" s="7"/>
      <c r="E796" s="4"/>
    </row>
    <row r="797" spans="1:5" ht="15.75">
      <c r="A797" s="9"/>
      <c r="D797" s="7"/>
      <c r="E797" s="4"/>
    </row>
    <row r="798" spans="1:5" ht="15.75">
      <c r="A798" s="9"/>
      <c r="D798" s="7"/>
      <c r="E798" s="4"/>
    </row>
    <row r="799" spans="1:5" ht="15.75">
      <c r="A799" s="9"/>
      <c r="D799" s="7"/>
      <c r="E799" s="4"/>
    </row>
    <row r="800" spans="1:5" ht="15.75">
      <c r="A800" s="9"/>
      <c r="D800" s="7"/>
      <c r="E800" s="4"/>
    </row>
    <row r="801" spans="1:5" ht="15.75">
      <c r="A801" s="9"/>
      <c r="D801" s="7"/>
      <c r="E801" s="4"/>
    </row>
    <row r="802" spans="1:5" ht="15.75">
      <c r="A802" s="9"/>
      <c r="D802" s="7"/>
      <c r="E802" s="4"/>
    </row>
    <row r="803" spans="1:5" ht="15.75">
      <c r="A803" s="9"/>
      <c r="D803" s="7"/>
      <c r="E803" s="4"/>
    </row>
    <row r="804" spans="1:5" ht="15.75">
      <c r="A804" s="9"/>
      <c r="D804" s="7"/>
      <c r="E804" s="4"/>
    </row>
    <row r="805" spans="1:5" ht="15.75">
      <c r="A805" s="9"/>
      <c r="D805" s="7"/>
      <c r="E805" s="4"/>
    </row>
    <row r="806" spans="1:5" ht="15.75">
      <c r="A806" s="9"/>
      <c r="D806" s="7"/>
      <c r="E806" s="4"/>
    </row>
    <row r="807" spans="1:5" ht="15.75">
      <c r="A807" s="9"/>
      <c r="D807" s="7"/>
      <c r="E807" s="4"/>
    </row>
    <row r="808" spans="1:5" ht="15.75">
      <c r="A808" s="9"/>
      <c r="D808" s="7"/>
      <c r="E808" s="4"/>
    </row>
    <row r="809" spans="1:5" ht="15.75">
      <c r="A809" s="9"/>
      <c r="D809" s="7"/>
      <c r="E809" s="4"/>
    </row>
    <row r="810" spans="1:5" ht="15.75">
      <c r="A810" s="9"/>
      <c r="D810" s="7"/>
      <c r="E810" s="4"/>
    </row>
    <row r="811" spans="1:5" ht="15.75">
      <c r="A811" s="9"/>
      <c r="D811" s="7"/>
      <c r="E811" s="4"/>
    </row>
    <row r="812" spans="1:5" ht="15.75">
      <c r="A812" s="9"/>
      <c r="D812" s="7"/>
      <c r="E812" s="4"/>
    </row>
    <row r="813" spans="1:5" ht="15.75">
      <c r="A813" s="9"/>
      <c r="D813" s="7"/>
      <c r="E813" s="4"/>
    </row>
    <row r="814" spans="1:5" ht="15.75">
      <c r="A814" s="9"/>
      <c r="D814" s="7"/>
      <c r="E814" s="4"/>
    </row>
    <row r="815" spans="1:5" ht="15.75">
      <c r="A815" s="9"/>
      <c r="D815" s="7"/>
      <c r="E815" s="4"/>
    </row>
    <row r="816" spans="1:5" ht="15.75">
      <c r="A816" s="9"/>
      <c r="D816" s="7"/>
      <c r="E816" s="4"/>
    </row>
    <row r="817" spans="1:5" ht="15.75">
      <c r="A817" s="9"/>
      <c r="D817" s="7"/>
      <c r="E817" s="4"/>
    </row>
    <row r="818" spans="1:5" ht="15.75">
      <c r="A818" s="9"/>
      <c r="D818" s="7"/>
      <c r="E818" s="4"/>
    </row>
    <row r="819" spans="1:5" ht="15.75">
      <c r="A819" s="9"/>
      <c r="D819" s="7"/>
      <c r="E819" s="4"/>
    </row>
    <row r="820" spans="1:5" ht="15.75">
      <c r="A820" s="9"/>
      <c r="D820" s="7"/>
      <c r="E820" s="4"/>
    </row>
    <row r="821" spans="1:5" ht="15.75">
      <c r="A821" s="9"/>
      <c r="D821" s="7"/>
      <c r="E821" s="4"/>
    </row>
    <row r="822" spans="1:5" ht="15.75">
      <c r="A822" s="9"/>
      <c r="D822" s="7"/>
      <c r="E822" s="4"/>
    </row>
    <row r="823" spans="1:5" ht="15.75">
      <c r="A823" s="9"/>
      <c r="D823" s="7"/>
      <c r="E823" s="4"/>
    </row>
    <row r="824" spans="1:5" ht="15.75">
      <c r="A824" s="9"/>
      <c r="D824" s="7"/>
      <c r="E824" s="4"/>
    </row>
    <row r="825" spans="1:5" ht="15.75">
      <c r="A825" s="9"/>
      <c r="D825" s="7"/>
      <c r="E825" s="4"/>
    </row>
    <row r="826" spans="1:5" ht="15.75">
      <c r="A826" s="9"/>
      <c r="D826" s="7"/>
      <c r="E826" s="4"/>
    </row>
    <row r="827" spans="1:5" ht="15.75">
      <c r="A827" s="9"/>
      <c r="D827" s="7"/>
      <c r="E827" s="4"/>
    </row>
    <row r="828" spans="1:5" ht="15.75">
      <c r="A828" s="9"/>
      <c r="D828" s="7"/>
      <c r="E828" s="4"/>
    </row>
    <row r="829" spans="1:5" ht="15.75">
      <c r="A829" s="9"/>
      <c r="D829" s="7"/>
      <c r="E829" s="4"/>
    </row>
    <row r="830" spans="1:5" ht="15.75">
      <c r="A830" s="9"/>
      <c r="D830" s="7"/>
      <c r="E830" s="4"/>
    </row>
    <row r="831" spans="1:5" ht="15.75">
      <c r="A831" s="9"/>
      <c r="D831" s="7"/>
      <c r="E831" s="4"/>
    </row>
    <row r="832" spans="1:5" ht="15.75">
      <c r="A832" s="9"/>
      <c r="D832" s="7"/>
      <c r="E832" s="4"/>
    </row>
    <row r="833" spans="1:5" ht="15.75">
      <c r="A833" s="9"/>
      <c r="D833" s="7"/>
      <c r="E833" s="4"/>
    </row>
    <row r="834" spans="1:5" ht="15.75">
      <c r="A834" s="9"/>
      <c r="D834" s="7"/>
      <c r="E834" s="4"/>
    </row>
    <row r="835" spans="1:5" ht="15.75">
      <c r="A835" s="9"/>
      <c r="D835" s="7"/>
      <c r="E835" s="4"/>
    </row>
    <row r="836" spans="1:5" ht="15.75">
      <c r="A836" s="9"/>
      <c r="D836" s="7"/>
      <c r="E836" s="4"/>
    </row>
    <row r="837" spans="1:5" ht="15.75">
      <c r="A837" s="9"/>
      <c r="D837" s="7"/>
      <c r="E837" s="4"/>
    </row>
    <row r="838" spans="1:5" ht="15.75">
      <c r="A838" s="9"/>
      <c r="D838" s="7"/>
      <c r="E838" s="4"/>
    </row>
    <row r="839" spans="1:5" ht="15.75">
      <c r="A839" s="9"/>
      <c r="D839" s="7"/>
      <c r="E839" s="4"/>
    </row>
    <row r="840" spans="1:5" ht="15.75">
      <c r="A840" s="9"/>
      <c r="D840" s="7"/>
      <c r="E840" s="4"/>
    </row>
    <row r="841" spans="1:5" ht="15.75">
      <c r="A841" s="9"/>
      <c r="D841" s="7"/>
      <c r="E841" s="4"/>
    </row>
    <row r="842" spans="1:5" ht="15.75">
      <c r="A842" s="9"/>
      <c r="D842" s="7"/>
      <c r="E842" s="4"/>
    </row>
    <row r="843" spans="1:5" ht="15.75">
      <c r="A843" s="9"/>
      <c r="D843" s="7"/>
      <c r="E843" s="4"/>
    </row>
    <row r="844" spans="1:5" ht="15.75">
      <c r="A844" s="9"/>
      <c r="D844" s="7"/>
      <c r="E844" s="4"/>
    </row>
    <row r="845" spans="1:5" ht="15.75">
      <c r="A845" s="9"/>
      <c r="D845" s="7"/>
      <c r="E845" s="4"/>
    </row>
    <row r="846" spans="1:5" ht="15.75">
      <c r="A846" s="9"/>
      <c r="D846" s="7"/>
      <c r="E846" s="4"/>
    </row>
    <row r="847" spans="1:5" ht="15.75">
      <c r="A847" s="9"/>
      <c r="D847" s="7"/>
      <c r="E847" s="4"/>
    </row>
    <row r="848" spans="1:5" ht="15.75">
      <c r="A848" s="9"/>
      <c r="D848" s="7"/>
      <c r="E848" s="4"/>
    </row>
    <row r="849" spans="1:5" ht="15.75">
      <c r="A849" s="9"/>
      <c r="D849" s="7"/>
      <c r="E849" s="4"/>
    </row>
    <row r="850" spans="1:5" ht="15.75">
      <c r="A850" s="9"/>
      <c r="D850" s="7"/>
      <c r="E850" s="4"/>
    </row>
    <row r="851" spans="1:5" ht="15.75">
      <c r="A851" s="9"/>
      <c r="D851" s="7"/>
      <c r="E851" s="4"/>
    </row>
    <row r="852" spans="1:5" ht="15.75">
      <c r="A852" s="9"/>
      <c r="D852" s="7"/>
      <c r="E852" s="4"/>
    </row>
    <row r="853" spans="1:5" ht="15.75">
      <c r="A853" s="9"/>
      <c r="D853" s="7"/>
      <c r="E853" s="4"/>
    </row>
    <row r="854" spans="1:5" ht="15.75">
      <c r="A854" s="9"/>
      <c r="D854" s="7"/>
      <c r="E854" s="4"/>
    </row>
    <row r="855" spans="1:5" ht="15.75">
      <c r="A855" s="9"/>
      <c r="D855" s="7"/>
      <c r="E855" s="4"/>
    </row>
    <row r="856" spans="1:5" ht="15.75">
      <c r="A856" s="9"/>
      <c r="D856" s="7"/>
      <c r="E856" s="4"/>
    </row>
    <row r="857" spans="1:5" ht="15.75">
      <c r="A857" s="9"/>
      <c r="D857" s="7"/>
      <c r="E857" s="4"/>
    </row>
    <row r="858" spans="1:5" ht="15.75">
      <c r="A858" s="9"/>
      <c r="D858" s="7"/>
      <c r="E858" s="4"/>
    </row>
    <row r="859" spans="1:5" ht="15.75">
      <c r="A859" s="9"/>
      <c r="D859" s="7"/>
      <c r="E859" s="4"/>
    </row>
    <row r="860" spans="1:5" ht="15.75">
      <c r="A860" s="9"/>
      <c r="D860" s="7"/>
      <c r="E860" s="4"/>
    </row>
    <row r="861" spans="1:5" ht="15.75">
      <c r="A861" s="9"/>
      <c r="D861" s="7"/>
      <c r="E861" s="4"/>
    </row>
    <row r="862" spans="1:5" ht="15.75">
      <c r="A862" s="9"/>
      <c r="D862" s="7"/>
      <c r="E862" s="4"/>
    </row>
    <row r="863" spans="1:5" ht="15.75">
      <c r="A863" s="9"/>
      <c r="D863" s="7"/>
      <c r="E863" s="4"/>
    </row>
    <row r="864" spans="1:5" ht="15.75">
      <c r="A864" s="9"/>
      <c r="D864" s="7"/>
      <c r="E864" s="4"/>
    </row>
    <row r="865" spans="1:5" ht="15.75">
      <c r="A865" s="9"/>
      <c r="D865" s="7"/>
      <c r="E865" s="4"/>
    </row>
    <row r="866" spans="1:5" ht="15.75">
      <c r="A866" s="9"/>
      <c r="D866" s="7"/>
      <c r="E866" s="4"/>
    </row>
    <row r="867" spans="1:5" ht="15.75">
      <c r="A867" s="9"/>
      <c r="D867" s="7"/>
      <c r="E867" s="4"/>
    </row>
    <row r="868" spans="1:5" ht="15.75">
      <c r="A868" s="9"/>
      <c r="D868" s="7"/>
      <c r="E868" s="4"/>
    </row>
    <row r="869" spans="1:5" ht="15.75">
      <c r="A869" s="9"/>
      <c r="D869" s="7"/>
      <c r="E869" s="4"/>
    </row>
    <row r="870" spans="1:5" ht="15.75">
      <c r="A870" s="9"/>
      <c r="D870" s="7"/>
      <c r="E870" s="4"/>
    </row>
    <row r="871" spans="1:5" ht="15.75">
      <c r="A871" s="9"/>
      <c r="D871" s="7"/>
      <c r="E871" s="4"/>
    </row>
    <row r="872" spans="1:5" ht="15.75">
      <c r="A872" s="9"/>
      <c r="D872" s="7"/>
      <c r="E872" s="4"/>
    </row>
    <row r="873" spans="1:5" ht="15.75">
      <c r="A873" s="9"/>
      <c r="D873" s="7"/>
      <c r="E873" s="4"/>
    </row>
    <row r="874" spans="1:5" ht="15.75">
      <c r="A874" s="9"/>
      <c r="D874" s="7"/>
      <c r="E874" s="4"/>
    </row>
    <row r="875" spans="1:5" ht="15.75">
      <c r="A875" s="9"/>
      <c r="D875" s="7"/>
      <c r="E875" s="4"/>
    </row>
    <row r="876" spans="1:5" ht="15.75">
      <c r="A876" s="9"/>
      <c r="D876" s="7"/>
      <c r="E876" s="4"/>
    </row>
    <row r="877" spans="1:5" ht="15.75">
      <c r="A877" s="9"/>
      <c r="D877" s="7"/>
      <c r="E877" s="4"/>
    </row>
    <row r="878" spans="1:5" ht="15.75">
      <c r="A878" s="9"/>
      <c r="D878" s="7"/>
      <c r="E878" s="4"/>
    </row>
    <row r="879" spans="1:5" ht="15.75">
      <c r="A879" s="9"/>
      <c r="D879" s="7"/>
      <c r="E879" s="4"/>
    </row>
    <row r="880" spans="1:5" ht="15.75">
      <c r="A880" s="9"/>
      <c r="D880" s="7"/>
      <c r="E880" s="4"/>
    </row>
    <row r="881" spans="1:5" ht="15.75">
      <c r="A881" s="9"/>
      <c r="D881" s="7"/>
      <c r="E881" s="4"/>
    </row>
    <row r="882" spans="1:5" ht="15.75">
      <c r="A882" s="9"/>
      <c r="D882" s="7"/>
      <c r="E882" s="4"/>
    </row>
    <row r="883" spans="1:5" ht="15.75">
      <c r="A883" s="9"/>
      <c r="D883" s="7"/>
      <c r="E883" s="4"/>
    </row>
    <row r="884" spans="1:5" ht="15.75">
      <c r="A884" s="9"/>
      <c r="D884" s="7"/>
      <c r="E884" s="4"/>
    </row>
    <row r="885" spans="1:5" ht="15.75">
      <c r="A885" s="9"/>
      <c r="D885" s="7"/>
      <c r="E885" s="4"/>
    </row>
    <row r="886" spans="1:5" ht="15.75">
      <c r="A886" s="9"/>
      <c r="D886" s="7"/>
      <c r="E886" s="4"/>
    </row>
    <row r="887" spans="1:5" ht="15.75">
      <c r="A887" s="9"/>
      <c r="D887" s="7"/>
      <c r="E887" s="4"/>
    </row>
    <row r="888" spans="1:5" ht="15.75">
      <c r="A888" s="9"/>
      <c r="D888" s="7"/>
      <c r="E888" s="4"/>
    </row>
    <row r="889" spans="1:5" ht="15.75">
      <c r="A889" s="9"/>
      <c r="D889" s="7"/>
      <c r="E889" s="4"/>
    </row>
    <row r="890" spans="1:5" ht="15.75">
      <c r="A890" s="9"/>
      <c r="D890" s="7"/>
      <c r="E890" s="4"/>
    </row>
    <row r="891" spans="1:5" ht="15.75">
      <c r="A891" s="9"/>
      <c r="D891" s="7"/>
      <c r="E891" s="4"/>
    </row>
    <row r="892" spans="1:5" ht="15.75">
      <c r="A892" s="9"/>
      <c r="D892" s="7"/>
      <c r="E892" s="4"/>
    </row>
    <row r="893" spans="1:5" ht="15.75">
      <c r="A893" s="9"/>
      <c r="D893" s="7"/>
      <c r="E893" s="4"/>
    </row>
    <row r="894" spans="1:5" ht="15.75">
      <c r="A894" s="9"/>
      <c r="D894" s="7"/>
      <c r="E894" s="4"/>
    </row>
    <row r="895" spans="1:5" ht="15.75">
      <c r="A895" s="9"/>
      <c r="D895" s="7"/>
      <c r="E895" s="4"/>
    </row>
    <row r="896" spans="1:5" ht="15.75">
      <c r="A896" s="9"/>
      <c r="D896" s="7"/>
      <c r="E896" s="4"/>
    </row>
    <row r="897" spans="1:5" ht="15.75">
      <c r="A897" s="9"/>
      <c r="D897" s="7"/>
      <c r="E897" s="4"/>
    </row>
    <row r="898" spans="1:5" ht="15.75">
      <c r="A898" s="9"/>
      <c r="D898" s="7"/>
      <c r="E898" s="4"/>
    </row>
    <row r="899" spans="1:5" ht="15.75">
      <c r="A899" s="9"/>
      <c r="D899" s="7"/>
      <c r="E899" s="4"/>
    </row>
    <row r="900" spans="1:5" ht="15.75">
      <c r="A900" s="9"/>
      <c r="D900" s="7"/>
      <c r="E900" s="4"/>
    </row>
    <row r="901" spans="1:5" ht="15.75">
      <c r="A901" s="9"/>
      <c r="D901" s="7"/>
      <c r="E901" s="4"/>
    </row>
    <row r="902" spans="1:5" ht="15.75">
      <c r="A902" s="9"/>
      <c r="D902" s="7"/>
      <c r="E902" s="4"/>
    </row>
    <row r="903" spans="1:5" ht="15.75">
      <c r="A903" s="9"/>
      <c r="D903" s="7"/>
      <c r="E903" s="4"/>
    </row>
    <row r="904" spans="1:5" ht="15.75">
      <c r="A904" s="9"/>
      <c r="D904" s="7"/>
      <c r="E904" s="4"/>
    </row>
    <row r="905" spans="1:5" ht="15.75">
      <c r="A905" s="9"/>
      <c r="D905" s="7"/>
      <c r="E905" s="4"/>
    </row>
    <row r="906" spans="1:5" ht="15.75">
      <c r="A906" s="9"/>
      <c r="D906" s="7"/>
      <c r="E906" s="4"/>
    </row>
    <row r="907" spans="1:5" ht="15.75">
      <c r="A907" s="9"/>
      <c r="D907" s="7"/>
      <c r="E907" s="4"/>
    </row>
    <row r="908" spans="1:5" ht="15.75">
      <c r="A908" s="9"/>
      <c r="D908" s="7"/>
      <c r="E908" s="4"/>
    </row>
    <row r="909" spans="1:5" ht="15.75">
      <c r="A909" s="9"/>
      <c r="D909" s="7"/>
      <c r="E909" s="4"/>
    </row>
    <row r="910" spans="1:5" ht="15.75">
      <c r="A910" s="9"/>
      <c r="D910" s="7"/>
      <c r="E910" s="4"/>
    </row>
    <row r="911" spans="1:5" ht="15.75">
      <c r="A911" s="9"/>
      <c r="D911" s="7"/>
      <c r="E911" s="4"/>
    </row>
    <row r="912" spans="1:5" ht="15.75">
      <c r="A912" s="9"/>
      <c r="D912" s="7"/>
      <c r="E912" s="4"/>
    </row>
    <row r="913" spans="1:5" ht="15.75">
      <c r="A913" s="9"/>
      <c r="D913" s="7"/>
      <c r="E913" s="4"/>
    </row>
    <row r="914" spans="4:5" ht="15.75">
      <c r="D914" s="7"/>
      <c r="E914" s="4"/>
    </row>
    <row r="915" spans="4:5" ht="15.75">
      <c r="D915" s="7"/>
      <c r="E915" s="4"/>
    </row>
    <row r="916" spans="4:5" ht="15.75">
      <c r="D916" s="7"/>
      <c r="E916" s="4"/>
    </row>
    <row r="917" spans="4:5" ht="15.75">
      <c r="D917" s="7"/>
      <c r="E917" s="4"/>
    </row>
    <row r="918" spans="4:5" ht="15.75">
      <c r="D918" s="7"/>
      <c r="E918" s="4"/>
    </row>
    <row r="919" spans="4:5" ht="15.75">
      <c r="D919" s="7"/>
      <c r="E919" s="4"/>
    </row>
    <row r="920" spans="4:5" ht="15.75">
      <c r="D920" s="7"/>
      <c r="E920" s="4"/>
    </row>
    <row r="921" spans="4:5" ht="15.75">
      <c r="D921" s="7"/>
      <c r="E921" s="4"/>
    </row>
    <row r="922" spans="4:5" ht="15.75">
      <c r="D922" s="7"/>
      <c r="E922" s="4"/>
    </row>
    <row r="923" spans="4:5" ht="15.75">
      <c r="D923" s="7"/>
      <c r="E923" s="4"/>
    </row>
    <row r="924" spans="4:5" ht="15.75">
      <c r="D924" s="7"/>
      <c r="E924" s="4"/>
    </row>
    <row r="925" spans="4:5" ht="15.75">
      <c r="D925" s="7"/>
      <c r="E925" s="4"/>
    </row>
    <row r="926" spans="4:5" ht="15.75">
      <c r="D926" s="7"/>
      <c r="E926" s="4"/>
    </row>
    <row r="927" spans="4:5" ht="15.75">
      <c r="D927" s="7"/>
      <c r="E927" s="4"/>
    </row>
    <row r="928" spans="4:5" ht="15.75">
      <c r="D928" s="7"/>
      <c r="E928" s="4"/>
    </row>
    <row r="929" spans="4:5" ht="15.75">
      <c r="D929" s="7"/>
      <c r="E929" s="4"/>
    </row>
    <row r="930" spans="4:5" ht="15.75">
      <c r="D930" s="7"/>
      <c r="E930" s="4"/>
    </row>
    <row r="931" spans="4:5" ht="15.75">
      <c r="D931" s="7"/>
      <c r="E931" s="4"/>
    </row>
    <row r="932" spans="4:5" ht="15.75">
      <c r="D932" s="7"/>
      <c r="E932" s="4"/>
    </row>
    <row r="933" spans="4:5" ht="15.75">
      <c r="D933" s="7"/>
      <c r="E933" s="4"/>
    </row>
    <row r="934" spans="4:5" ht="15.75">
      <c r="D934" s="7"/>
      <c r="E934" s="4"/>
    </row>
    <row r="935" spans="4:5" ht="15.75">
      <c r="D935" s="7"/>
      <c r="E935" s="4"/>
    </row>
    <row r="936" spans="4:5" ht="15.75">
      <c r="D936" s="7"/>
      <c r="E936" s="4"/>
    </row>
    <row r="937" spans="4:5" ht="15.75">
      <c r="D937" s="7"/>
      <c r="E937" s="4"/>
    </row>
    <row r="938" spans="4:5" ht="15.75">
      <c r="D938" s="7"/>
      <c r="E938" s="4"/>
    </row>
    <row r="939" spans="4:5" ht="15.75">
      <c r="D939" s="7"/>
      <c r="E939" s="4"/>
    </row>
    <row r="940" spans="4:5" ht="15.75">
      <c r="D940" s="7"/>
      <c r="E940" s="4"/>
    </row>
    <row r="941" spans="4:5" ht="15.75">
      <c r="D941" s="7"/>
      <c r="E941" s="4"/>
    </row>
    <row r="942" spans="4:5" ht="15.75">
      <c r="D942" s="7"/>
      <c r="E942" s="4"/>
    </row>
    <row r="943" spans="4:5" ht="15.75">
      <c r="D943" s="7"/>
      <c r="E943" s="4"/>
    </row>
    <row r="944" spans="4:5" ht="15.75">
      <c r="D944" s="7"/>
      <c r="E944" s="4"/>
    </row>
    <row r="945" spans="4:5" ht="15.75">
      <c r="D945" s="7"/>
      <c r="E945" s="4"/>
    </row>
    <row r="946" spans="4:5" ht="15.75">
      <c r="D946" s="7"/>
      <c r="E946" s="4"/>
    </row>
    <row r="947" spans="4:5" ht="15.75">
      <c r="D947" s="7"/>
      <c r="E947" s="4"/>
    </row>
    <row r="948" spans="4:5" ht="15.75">
      <c r="D948" s="7"/>
      <c r="E948" s="4"/>
    </row>
    <row r="949" spans="4:5" ht="15.75">
      <c r="D949" s="7"/>
      <c r="E949" s="4"/>
    </row>
    <row r="950" spans="4:5" ht="15.75">
      <c r="D950" s="7"/>
      <c r="E950" s="4"/>
    </row>
    <row r="951" spans="4:5" ht="15.75">
      <c r="D951" s="7"/>
      <c r="E951" s="4"/>
    </row>
    <row r="952" spans="4:5" ht="15.75">
      <c r="D952" s="7"/>
      <c r="E952" s="4"/>
    </row>
    <row r="953" spans="4:5" ht="15.75">
      <c r="D953" s="7"/>
      <c r="E953" s="4"/>
    </row>
    <row r="954" spans="4:5" ht="15.75">
      <c r="D954" s="7"/>
      <c r="E954" s="4"/>
    </row>
    <row r="955" spans="4:5" ht="15.75">
      <c r="D955" s="7"/>
      <c r="E955" s="4"/>
    </row>
    <row r="956" spans="4:5" ht="15.75">
      <c r="D956" s="7"/>
      <c r="E956" s="4"/>
    </row>
    <row r="957" spans="4:5" ht="15.75">
      <c r="D957" s="7"/>
      <c r="E957" s="4"/>
    </row>
    <row r="958" spans="4:5" ht="15.75">
      <c r="D958" s="7"/>
      <c r="E958" s="4"/>
    </row>
    <row r="959" spans="4:5" ht="15.75">
      <c r="D959" s="7"/>
      <c r="E959" s="4"/>
    </row>
    <row r="960" spans="4:5" ht="15.75">
      <c r="D960" s="7"/>
      <c r="E960" s="4"/>
    </row>
    <row r="961" spans="4:5" ht="15.75">
      <c r="D961" s="7"/>
      <c r="E961" s="4"/>
    </row>
    <row r="962" spans="4:5" ht="15.75">
      <c r="D962" s="7"/>
      <c r="E962" s="4"/>
    </row>
    <row r="963" spans="4:5" ht="15.75">
      <c r="D963" s="7"/>
      <c r="E963" s="4"/>
    </row>
    <row r="964" spans="4:5" ht="15.75">
      <c r="D964" s="7"/>
      <c r="E964" s="4"/>
    </row>
    <row r="965" spans="4:5" ht="15.75">
      <c r="D965" s="7"/>
      <c r="E965" s="4"/>
    </row>
    <row r="966" spans="4:5" ht="15.75">
      <c r="D966" s="7"/>
      <c r="E966" s="4"/>
    </row>
    <row r="967" spans="4:5" ht="15.75">
      <c r="D967" s="7"/>
      <c r="E967" s="4"/>
    </row>
    <row r="968" spans="4:5" ht="15.75">
      <c r="D968" s="7"/>
      <c r="E968" s="4"/>
    </row>
    <row r="969" spans="4:5" ht="15.75">
      <c r="D969" s="7"/>
      <c r="E969" s="4"/>
    </row>
    <row r="970" spans="4:5" ht="15.75">
      <c r="D970" s="7"/>
      <c r="E970" s="4"/>
    </row>
    <row r="971" spans="4:5" ht="15.75">
      <c r="D971" s="7"/>
      <c r="E971" s="4"/>
    </row>
    <row r="972" spans="4:5" ht="15.75">
      <c r="D972" s="7"/>
      <c r="E972" s="4"/>
    </row>
    <row r="973" spans="4:5" ht="15.75">
      <c r="D973" s="7"/>
      <c r="E973" s="4"/>
    </row>
    <row r="974" spans="4:5" ht="15.75">
      <c r="D974" s="7"/>
      <c r="E974" s="4"/>
    </row>
    <row r="975" spans="4:5" ht="15.75">
      <c r="D975" s="7"/>
      <c r="E975" s="4"/>
    </row>
    <row r="976" spans="4:5" ht="15.75">
      <c r="D976" s="7"/>
      <c r="E976" s="4"/>
    </row>
    <row r="977" spans="4:5" ht="15.75">
      <c r="D977" s="7"/>
      <c r="E977" s="4"/>
    </row>
    <row r="978" spans="4:5" ht="15.75">
      <c r="D978" s="7"/>
      <c r="E978" s="4"/>
    </row>
    <row r="979" spans="4:5" ht="15.75">
      <c r="D979" s="7"/>
      <c r="E979" s="4"/>
    </row>
    <row r="980" spans="4:5" ht="15.75">
      <c r="D980" s="7"/>
      <c r="E980" s="4"/>
    </row>
    <row r="981" spans="4:5" ht="15.75">
      <c r="D981" s="7"/>
      <c r="E981" s="4"/>
    </row>
    <row r="982" spans="4:5" ht="15.75">
      <c r="D982" s="7"/>
      <c r="E982" s="4"/>
    </row>
    <row r="983" spans="4:5" ht="15.75">
      <c r="D983" s="7"/>
      <c r="E983" s="4"/>
    </row>
    <row r="984" spans="4:5" ht="15.75">
      <c r="D984" s="7"/>
      <c r="E984" s="4"/>
    </row>
    <row r="985" spans="4:5" ht="15.75">
      <c r="D985" s="7"/>
      <c r="E985" s="4"/>
    </row>
    <row r="986" spans="4:5" ht="15.75">
      <c r="D986" s="7"/>
      <c r="E986" s="4"/>
    </row>
    <row r="987" spans="4:5" ht="15.75">
      <c r="D987" s="7"/>
      <c r="E987" s="4"/>
    </row>
    <row r="988" spans="4:5" ht="15.75">
      <c r="D988" s="7"/>
      <c r="E988" s="4"/>
    </row>
    <row r="989" spans="4:5" ht="15.75">
      <c r="D989" s="7"/>
      <c r="E989" s="4"/>
    </row>
    <row r="990" spans="4:5" ht="15.75">
      <c r="D990" s="7"/>
      <c r="E990" s="4"/>
    </row>
    <row r="991" spans="4:5" ht="15.75">
      <c r="D991" s="7"/>
      <c r="E991" s="4"/>
    </row>
    <row r="992" spans="4:5" ht="15.75">
      <c r="D992" s="7"/>
      <c r="E992" s="4"/>
    </row>
    <row r="993" spans="4:5" ht="15.75">
      <c r="D993" s="7"/>
      <c r="E993" s="4"/>
    </row>
    <row r="994" spans="4:5" ht="15.75">
      <c r="D994" s="7"/>
      <c r="E994" s="4"/>
    </row>
    <row r="995" spans="4:5" ht="15.75">
      <c r="D995" s="7"/>
      <c r="E995" s="4"/>
    </row>
    <row r="996" spans="4:5" ht="15.75">
      <c r="D996" s="7"/>
      <c r="E996" s="4"/>
    </row>
    <row r="997" spans="4:5" ht="15.75">
      <c r="D997" s="7"/>
      <c r="E997" s="4"/>
    </row>
    <row r="998" spans="4:5" ht="15.75">
      <c r="D998" s="7"/>
      <c r="E998" s="4"/>
    </row>
    <row r="999" spans="4:5" ht="15.75">
      <c r="D999" s="7"/>
      <c r="E999" s="4"/>
    </row>
    <row r="1000" spans="4:5" ht="15.75">
      <c r="D1000" s="7"/>
      <c r="E1000" s="4"/>
    </row>
    <row r="1001" spans="4:5" ht="15.75">
      <c r="D1001" s="7"/>
      <c r="E1001" s="4"/>
    </row>
    <row r="1002" spans="4:5" ht="15.75">
      <c r="D1002" s="7"/>
      <c r="E1002" s="4"/>
    </row>
    <row r="1003" spans="4:5" ht="15.75">
      <c r="D1003" s="7"/>
      <c r="E1003" s="4"/>
    </row>
    <row r="1004" spans="4:5" ht="15.75">
      <c r="D1004" s="7"/>
      <c r="E1004" s="4"/>
    </row>
    <row r="1005" spans="4:5" ht="15.75">
      <c r="D1005" s="7"/>
      <c r="E1005" s="4"/>
    </row>
    <row r="1006" spans="4:5" ht="15.75">
      <c r="D1006" s="7"/>
      <c r="E1006" s="4"/>
    </row>
    <row r="1007" spans="4:5" ht="15.75">
      <c r="D1007" s="7"/>
      <c r="E1007" s="4"/>
    </row>
    <row r="1008" spans="4:5" ht="15.75">
      <c r="D1008" s="7"/>
      <c r="E1008" s="4"/>
    </row>
    <row r="1009" spans="4:5" ht="15.75">
      <c r="D1009" s="7"/>
      <c r="E1009" s="4"/>
    </row>
    <row r="1010" spans="4:5" ht="15.75">
      <c r="D1010" s="7"/>
      <c r="E1010" s="4"/>
    </row>
    <row r="1011" spans="4:5" ht="15.75">
      <c r="D1011" s="7"/>
      <c r="E1011" s="4"/>
    </row>
    <row r="1012" spans="4:5" ht="15.75">
      <c r="D1012" s="7"/>
      <c r="E1012" s="4"/>
    </row>
    <row r="1013" spans="4:5" ht="15.75">
      <c r="D1013" s="7"/>
      <c r="E1013" s="4"/>
    </row>
    <row r="1014" spans="4:5" ht="15.75">
      <c r="D1014" s="7"/>
      <c r="E1014" s="4"/>
    </row>
    <row r="1015" spans="4:5" ht="15.75">
      <c r="D1015" s="7"/>
      <c r="E1015" s="4"/>
    </row>
    <row r="1016" spans="4:5" ht="15.75">
      <c r="D1016" s="7"/>
      <c r="E1016" s="4"/>
    </row>
    <row r="1017" spans="4:5" ht="15.75">
      <c r="D1017" s="7"/>
      <c r="E1017" s="4"/>
    </row>
    <row r="1018" spans="4:5" ht="15.75">
      <c r="D1018" s="7"/>
      <c r="E1018" s="4"/>
    </row>
    <row r="1019" spans="4:5" ht="15.75">
      <c r="D1019" s="7"/>
      <c r="E1019" s="4"/>
    </row>
    <row r="1020" spans="4:5" ht="15.75">
      <c r="D1020" s="7"/>
      <c r="E1020" s="4"/>
    </row>
    <row r="1021" spans="4:5" ht="15.75">
      <c r="D1021" s="7"/>
      <c r="E1021" s="4"/>
    </row>
    <row r="1022" spans="4:5" ht="15.75">
      <c r="D1022" s="7"/>
      <c r="E1022" s="4"/>
    </row>
    <row r="1023" spans="4:5" ht="15.75">
      <c r="D1023" s="7"/>
      <c r="E1023" s="4"/>
    </row>
    <row r="1024" spans="4:5" ht="15.75">
      <c r="D1024" s="7"/>
      <c r="E1024" s="4"/>
    </row>
    <row r="1025" spans="4:5" ht="15.75">
      <c r="D1025" s="7"/>
      <c r="E1025" s="4"/>
    </row>
    <row r="1026" spans="4:5" ht="15.75">
      <c r="D1026" s="7"/>
      <c r="E1026" s="4"/>
    </row>
    <row r="1027" spans="4:5" ht="15.75">
      <c r="D1027" s="7"/>
      <c r="E1027" s="4"/>
    </row>
    <row r="1028" spans="4:5" ht="15.75">
      <c r="D1028" s="7"/>
      <c r="E1028" s="4"/>
    </row>
    <row r="1029" spans="4:5" ht="15.75">
      <c r="D1029" s="7"/>
      <c r="E1029" s="4"/>
    </row>
    <row r="1030" spans="4:5" ht="15.75">
      <c r="D1030" s="7"/>
      <c r="E1030" s="4"/>
    </row>
    <row r="1031" spans="4:5" ht="15.75">
      <c r="D1031" s="7"/>
      <c r="E1031" s="4"/>
    </row>
    <row r="1032" spans="4:5" ht="15.75">
      <c r="D1032" s="7"/>
      <c r="E1032" s="4"/>
    </row>
    <row r="1033" spans="4:5" ht="15.75">
      <c r="D1033" s="7"/>
      <c r="E1033" s="4"/>
    </row>
    <row r="1034" spans="4:5" ht="15.75">
      <c r="D1034" s="7"/>
      <c r="E1034" s="4"/>
    </row>
    <row r="1035" spans="4:5" ht="15.75">
      <c r="D1035" s="7"/>
      <c r="E1035" s="4"/>
    </row>
    <row r="1036" spans="4:5" ht="15.75">
      <c r="D1036" s="7"/>
      <c r="E1036" s="4"/>
    </row>
    <row r="1037" spans="4:5" ht="15.75">
      <c r="D1037" s="7"/>
      <c r="E1037" s="4"/>
    </row>
    <row r="1038" spans="4:5" ht="15.75">
      <c r="D1038" s="7"/>
      <c r="E1038" s="4"/>
    </row>
    <row r="1039" spans="4:5" ht="15.75">
      <c r="D1039" s="7"/>
      <c r="E1039" s="4"/>
    </row>
    <row r="1040" spans="4:5" ht="15.75">
      <c r="D1040" s="7"/>
      <c r="E1040" s="4"/>
    </row>
    <row r="1041" spans="4:5" ht="15.75">
      <c r="D1041" s="7"/>
      <c r="E1041" s="4"/>
    </row>
    <row r="1042" spans="4:5" ht="15.75">
      <c r="D1042" s="7"/>
      <c r="E1042" s="4"/>
    </row>
    <row r="1043" spans="4:5" ht="15.75">
      <c r="D1043" s="7"/>
      <c r="E1043" s="4"/>
    </row>
    <row r="1044" spans="4:5" ht="15.75">
      <c r="D1044" s="7"/>
      <c r="E1044" s="4"/>
    </row>
    <row r="1045" spans="4:5" ht="15.75">
      <c r="D1045" s="7"/>
      <c r="E1045" s="4"/>
    </row>
    <row r="1046" spans="4:5" ht="15.75">
      <c r="D1046" s="7"/>
      <c r="E1046" s="4"/>
    </row>
    <row r="1047" spans="4:5" ht="15.75">
      <c r="D1047" s="7"/>
      <c r="E1047" s="4"/>
    </row>
    <row r="1048" spans="4:5" ht="15.75">
      <c r="D1048" s="7"/>
      <c r="E1048" s="4"/>
    </row>
    <row r="1049" spans="4:5" ht="15.75">
      <c r="D1049" s="7"/>
      <c r="E1049" s="4"/>
    </row>
    <row r="1050" spans="4:5" ht="15.75">
      <c r="D1050" s="7"/>
      <c r="E1050" s="4"/>
    </row>
    <row r="1051" spans="4:5" ht="15.75">
      <c r="D1051" s="7"/>
      <c r="E1051" s="4"/>
    </row>
    <row r="1052" spans="4:5" ht="15.75">
      <c r="D1052" s="7"/>
      <c r="E1052" s="4"/>
    </row>
    <row r="1053" spans="4:5" ht="15.75">
      <c r="D1053" s="7"/>
      <c r="E1053" s="4"/>
    </row>
    <row r="1054" spans="4:5" ht="15.75">
      <c r="D1054" s="7"/>
      <c r="E1054" s="4"/>
    </row>
    <row r="1055" spans="4:5" ht="15.75">
      <c r="D1055" s="7"/>
      <c r="E1055" s="4"/>
    </row>
    <row r="1056" spans="4:5" ht="15.75">
      <c r="D1056" s="7"/>
      <c r="E1056" s="4"/>
    </row>
    <row r="1057" spans="4:5" ht="15.75">
      <c r="D1057" s="7"/>
      <c r="E1057" s="4"/>
    </row>
    <row r="1058" spans="4:5" ht="15.75">
      <c r="D1058" s="7"/>
      <c r="E1058" s="4"/>
    </row>
    <row r="1059" spans="4:5" ht="15.75">
      <c r="D1059" s="7"/>
      <c r="E1059" s="4"/>
    </row>
    <row r="1060" spans="4:5" ht="15.75">
      <c r="D1060" s="7"/>
      <c r="E1060" s="4"/>
    </row>
    <row r="1061" spans="4:5" ht="15.75">
      <c r="D1061" s="7"/>
      <c r="E1061" s="4"/>
    </row>
    <row r="1062" spans="4:5" ht="15.75">
      <c r="D1062" s="7"/>
      <c r="E1062" s="4"/>
    </row>
    <row r="1063" spans="4:5" ht="15.75">
      <c r="D1063" s="7"/>
      <c r="E1063" s="4"/>
    </row>
    <row r="1064" spans="4:5" ht="15.75">
      <c r="D1064" s="7"/>
      <c r="E1064" s="4"/>
    </row>
    <row r="1065" spans="4:5" ht="15.75">
      <c r="D1065" s="7"/>
      <c r="E1065" s="4"/>
    </row>
    <row r="1066" spans="4:5" ht="15.75">
      <c r="D1066" s="7"/>
      <c r="E1066" s="4"/>
    </row>
    <row r="1067" spans="4:5" ht="15.75">
      <c r="D1067" s="7"/>
      <c r="E1067" s="4"/>
    </row>
    <row r="1068" spans="4:5" ht="15.75">
      <c r="D1068" s="7"/>
      <c r="E1068" s="4"/>
    </row>
    <row r="1069" spans="4:5" ht="15.75">
      <c r="D1069" s="7"/>
      <c r="E1069" s="4"/>
    </row>
    <row r="1070" spans="4:5" ht="15.75">
      <c r="D1070" s="7"/>
      <c r="E1070" s="4"/>
    </row>
    <row r="1071" spans="4:5" ht="15.75">
      <c r="D1071" s="7"/>
      <c r="E1071" s="4"/>
    </row>
    <row r="1072" spans="4:5" ht="15.75">
      <c r="D1072" s="7"/>
      <c r="E1072" s="4"/>
    </row>
    <row r="1073" spans="4:5" ht="15.75">
      <c r="D1073" s="7"/>
      <c r="E1073" s="4"/>
    </row>
    <row r="1074" spans="4:5" ht="15.75">
      <c r="D1074" s="7"/>
      <c r="E1074" s="4"/>
    </row>
    <row r="1075" spans="4:5" ht="15.75">
      <c r="D1075" s="7"/>
      <c r="E1075" s="4"/>
    </row>
    <row r="1076" spans="4:5" ht="15.75">
      <c r="D1076" s="7"/>
      <c r="E1076" s="4"/>
    </row>
    <row r="1077" spans="4:5" ht="15.75">
      <c r="D1077" s="7"/>
      <c r="E1077" s="4"/>
    </row>
    <row r="1078" spans="4:5" ht="15.75">
      <c r="D1078" s="7"/>
      <c r="E1078" s="4"/>
    </row>
    <row r="1079" spans="4:5" ht="15.75">
      <c r="D1079" s="7"/>
      <c r="E1079" s="4"/>
    </row>
    <row r="1080" spans="4:5" ht="15.75">
      <c r="D1080" s="7"/>
      <c r="E1080" s="4"/>
    </row>
    <row r="1081" spans="4:5" ht="15.75">
      <c r="D1081" s="7"/>
      <c r="E1081" s="4"/>
    </row>
    <row r="1082" spans="4:5" ht="15.75">
      <c r="D1082" s="7"/>
      <c r="E1082" s="4"/>
    </row>
    <row r="1083" spans="4:5" ht="15.75">
      <c r="D1083" s="7"/>
      <c r="E1083" s="4"/>
    </row>
    <row r="1084" spans="4:5" ht="15.75">
      <c r="D1084" s="7"/>
      <c r="E1084" s="4"/>
    </row>
    <row r="1085" spans="4:5" ht="15.75">
      <c r="D1085" s="7"/>
      <c r="E1085" s="4"/>
    </row>
    <row r="1086" spans="4:5" ht="15.75">
      <c r="D1086" s="7"/>
      <c r="E1086" s="4"/>
    </row>
    <row r="1087" spans="4:5" ht="15.75">
      <c r="D1087" s="7"/>
      <c r="E1087" s="4"/>
    </row>
    <row r="1088" spans="4:5" ht="15.75">
      <c r="D1088" s="7"/>
      <c r="E1088" s="4"/>
    </row>
    <row r="1089" spans="4:5" ht="15.75">
      <c r="D1089" s="7"/>
      <c r="E1089" s="4"/>
    </row>
    <row r="1090" spans="4:5" ht="15.75">
      <c r="D1090" s="7"/>
      <c r="E1090" s="4"/>
    </row>
    <row r="1091" spans="4:5" ht="15.75">
      <c r="D1091" s="7"/>
      <c r="E1091" s="4"/>
    </row>
    <row r="1092" spans="4:5" ht="15.75">
      <c r="D1092" s="7"/>
      <c r="E1092" s="4"/>
    </row>
    <row r="1093" spans="4:5" ht="15.75">
      <c r="D1093" s="7"/>
      <c r="E1093" s="4"/>
    </row>
    <row r="1094" spans="4:5" ht="15.75">
      <c r="D1094" s="7"/>
      <c r="E1094" s="4"/>
    </row>
    <row r="1095" spans="4:5" ht="15.75">
      <c r="D1095" s="7"/>
      <c r="E1095" s="4"/>
    </row>
    <row r="1096" spans="4:5" ht="15.75">
      <c r="D1096" s="7"/>
      <c r="E1096" s="4"/>
    </row>
    <row r="1097" spans="4:5" ht="15.75">
      <c r="D1097" s="7"/>
      <c r="E1097" s="4"/>
    </row>
    <row r="1098" spans="4:5" ht="15.75">
      <c r="D1098" s="7"/>
      <c r="E1098" s="4"/>
    </row>
    <row r="1099" spans="4:5" ht="15.75">
      <c r="D1099" s="7"/>
      <c r="E1099" s="4"/>
    </row>
    <row r="1100" spans="4:5" ht="15.75">
      <c r="D1100" s="7"/>
      <c r="E1100" s="4"/>
    </row>
    <row r="1101" spans="4:5" ht="15.75">
      <c r="D1101" s="7"/>
      <c r="E1101" s="4"/>
    </row>
    <row r="1102" spans="4:5" ht="15.75">
      <c r="D1102" s="7"/>
      <c r="E1102" s="4"/>
    </row>
    <row r="1103" spans="4:5" ht="15.75">
      <c r="D1103" s="7"/>
      <c r="E1103" s="4"/>
    </row>
    <row r="1104" spans="4:5" ht="15.75">
      <c r="D1104" s="7"/>
      <c r="E1104" s="4"/>
    </row>
    <row r="1105" spans="4:5" ht="15.75">
      <c r="D1105" s="7"/>
      <c r="E1105" s="4"/>
    </row>
    <row r="1106" spans="4:5" ht="15.75">
      <c r="D1106" s="7"/>
      <c r="E1106" s="4"/>
    </row>
    <row r="1107" spans="4:5" ht="15.75">
      <c r="D1107" s="7"/>
      <c r="E1107" s="4"/>
    </row>
    <row r="1108" spans="4:5" ht="15.75">
      <c r="D1108" s="7"/>
      <c r="E1108" s="4"/>
    </row>
    <row r="1109" spans="4:5" ht="15.75">
      <c r="D1109" s="7"/>
      <c r="E1109" s="4"/>
    </row>
    <row r="1110" spans="4:5" ht="15.75">
      <c r="D1110" s="7"/>
      <c r="E1110" s="4"/>
    </row>
    <row r="1111" spans="4:5" ht="15.75">
      <c r="D1111" s="7"/>
      <c r="E1111" s="4"/>
    </row>
    <row r="1112" spans="4:5" ht="15.75">
      <c r="D1112" s="7"/>
      <c r="E1112" s="4"/>
    </row>
    <row r="1113" spans="4:5" ht="15.75">
      <c r="D1113" s="7"/>
      <c r="E1113" s="4"/>
    </row>
    <row r="1114" spans="4:5" ht="15.75">
      <c r="D1114" s="7"/>
      <c r="E1114" s="4"/>
    </row>
    <row r="1115" spans="4:5" ht="15.75">
      <c r="D1115" s="7"/>
      <c r="E1115" s="4"/>
    </row>
    <row r="1116" spans="4:5" ht="15.75">
      <c r="D1116" s="7"/>
      <c r="E1116" s="4"/>
    </row>
    <row r="1117" spans="4:5" ht="15.75">
      <c r="D1117" s="7"/>
      <c r="E1117" s="4"/>
    </row>
    <row r="1118" spans="4:5" ht="15.75">
      <c r="D1118" s="7"/>
      <c r="E1118" s="4"/>
    </row>
    <row r="1119" spans="4:5" ht="15.75">
      <c r="D1119" s="7"/>
      <c r="E1119" s="4"/>
    </row>
    <row r="1120" spans="4:5" ht="15.75">
      <c r="D1120" s="7"/>
      <c r="E1120" s="4"/>
    </row>
    <row r="1121" spans="4:5" ht="15.75">
      <c r="D1121" s="7"/>
      <c r="E1121" s="4"/>
    </row>
    <row r="1122" spans="4:5" ht="15.75">
      <c r="D1122" s="7"/>
      <c r="E1122" s="4"/>
    </row>
    <row r="1123" spans="4:5" ht="15.75">
      <c r="D1123" s="7"/>
      <c r="E1123" s="4"/>
    </row>
    <row r="1124" spans="4:5" ht="15.75">
      <c r="D1124" s="7"/>
      <c r="E1124" s="4"/>
    </row>
    <row r="1125" spans="4:5" ht="15.75">
      <c r="D1125" s="7"/>
      <c r="E1125" s="4"/>
    </row>
    <row r="1126" spans="4:5" ht="15.75">
      <c r="D1126" s="7"/>
      <c r="E1126" s="4"/>
    </row>
    <row r="1127" spans="4:5" ht="15.75">
      <c r="D1127" s="7"/>
      <c r="E1127" s="4"/>
    </row>
    <row r="1128" spans="4:5" ht="15.75">
      <c r="D1128" s="7"/>
      <c r="E1128" s="4"/>
    </row>
    <row r="1129" spans="4:5" ht="15.75">
      <c r="D1129" s="7"/>
      <c r="E1129" s="4"/>
    </row>
    <row r="1130" spans="4:5" ht="15.75">
      <c r="D1130" s="7"/>
      <c r="E1130" s="4"/>
    </row>
    <row r="1131" spans="4:5" ht="15.75">
      <c r="D1131" s="7"/>
      <c r="E1131" s="4"/>
    </row>
    <row r="1132" spans="4:5" ht="15.75">
      <c r="D1132" s="7"/>
      <c r="E1132" s="4"/>
    </row>
    <row r="1133" spans="4:5" ht="15.75">
      <c r="D1133" s="7"/>
      <c r="E1133" s="4"/>
    </row>
    <row r="1134" spans="4:5" ht="15.75">
      <c r="D1134" s="7"/>
      <c r="E1134" s="4"/>
    </row>
    <row r="1135" spans="4:5" ht="15.75">
      <c r="D1135" s="7"/>
      <c r="E1135" s="4"/>
    </row>
    <row r="1136" spans="4:5" ht="15.75">
      <c r="D1136" s="7"/>
      <c r="E1136" s="4"/>
    </row>
    <row r="1137" spans="4:5" ht="15.75">
      <c r="D1137" s="7"/>
      <c r="E1137" s="4"/>
    </row>
    <row r="1138" spans="4:5" ht="15.75">
      <c r="D1138" s="7"/>
      <c r="E1138" s="4"/>
    </row>
    <row r="1139" spans="4:5" ht="15.75">
      <c r="D1139" s="7"/>
      <c r="E1139" s="4"/>
    </row>
    <row r="1140" spans="4:5" ht="15.75">
      <c r="D1140" s="7"/>
      <c r="E1140" s="4"/>
    </row>
    <row r="1141" spans="4:5" ht="15.75">
      <c r="D1141" s="7"/>
      <c r="E1141" s="4"/>
    </row>
    <row r="1142" spans="4:5" ht="15.75">
      <c r="D1142" s="7"/>
      <c r="E1142" s="4"/>
    </row>
    <row r="1143" spans="4:5" ht="15.75">
      <c r="D1143" s="7"/>
      <c r="E1143" s="4"/>
    </row>
    <row r="1144" spans="4:5" ht="15.75">
      <c r="D1144" s="7"/>
      <c r="E1144" s="4"/>
    </row>
    <row r="1145" spans="4:5" ht="15.75">
      <c r="D1145" s="7"/>
      <c r="E1145" s="4"/>
    </row>
    <row r="1146" spans="4:5" ht="15.75">
      <c r="D1146" s="7"/>
      <c r="E1146" s="4"/>
    </row>
    <row r="1147" spans="4:5" ht="15.75">
      <c r="D1147" s="7"/>
      <c r="E1147" s="4"/>
    </row>
    <row r="1148" spans="4:5" ht="15.75">
      <c r="D1148" s="7"/>
      <c r="E1148" s="4"/>
    </row>
    <row r="1149" spans="4:5" ht="15.75">
      <c r="D1149" s="7"/>
      <c r="E1149" s="4"/>
    </row>
    <row r="1150" spans="4:5" ht="15.75">
      <c r="D1150" s="7"/>
      <c r="E1150" s="4"/>
    </row>
    <row r="1151" spans="4:5" ht="15.75">
      <c r="D1151" s="7"/>
      <c r="E1151" s="4"/>
    </row>
    <row r="1152" spans="4:5" ht="15.75">
      <c r="D1152" s="7"/>
      <c r="E1152" s="4"/>
    </row>
    <row r="1153" spans="4:5" ht="15.75">
      <c r="D1153" s="7"/>
      <c r="E1153" s="4"/>
    </row>
    <row r="1154" spans="4:5" ht="15.75">
      <c r="D1154" s="7"/>
      <c r="E1154" s="4"/>
    </row>
    <row r="1155" spans="4:5" ht="15.75">
      <c r="D1155" s="7"/>
      <c r="E1155" s="4"/>
    </row>
    <row r="1156" spans="4:5" ht="15.75">
      <c r="D1156" s="7"/>
      <c r="E1156" s="4"/>
    </row>
    <row r="1157" spans="4:5" ht="15.75">
      <c r="D1157" s="7"/>
      <c r="E1157" s="4"/>
    </row>
    <row r="1158" spans="4:5" ht="15.75">
      <c r="D1158" s="7"/>
      <c r="E1158" s="4"/>
    </row>
    <row r="1159" spans="4:5" ht="15.75">
      <c r="D1159" s="7"/>
      <c r="E1159" s="4"/>
    </row>
    <row r="1160" spans="4:5" ht="15.75">
      <c r="D1160" s="7"/>
      <c r="E1160" s="4"/>
    </row>
    <row r="1161" spans="4:5" ht="15.75">
      <c r="D1161" s="7"/>
      <c r="E1161" s="4"/>
    </row>
    <row r="1162" spans="4:5" ht="15.75">
      <c r="D1162" s="7"/>
      <c r="E1162" s="4"/>
    </row>
    <row r="1163" spans="4:5" ht="15.75">
      <c r="D1163" s="7"/>
      <c r="E1163" s="4"/>
    </row>
    <row r="1164" spans="4:5" ht="15.75">
      <c r="D1164" s="7"/>
      <c r="E1164" s="4"/>
    </row>
    <row r="1165" spans="4:5" ht="15.75">
      <c r="D1165" s="7"/>
      <c r="E1165" s="4"/>
    </row>
    <row r="1166" spans="4:5" ht="15.75">
      <c r="D1166" s="7"/>
      <c r="E1166" s="4"/>
    </row>
    <row r="1167" spans="4:5" ht="15.75">
      <c r="D1167" s="7"/>
      <c r="E1167" s="4"/>
    </row>
    <row r="1168" spans="4:5" ht="15.75">
      <c r="D1168" s="7"/>
      <c r="E1168" s="4"/>
    </row>
    <row r="1169" spans="4:5" ht="15.75">
      <c r="D1169" s="7"/>
      <c r="E1169" s="4"/>
    </row>
    <row r="1170" spans="4:5" ht="15.75">
      <c r="D1170" s="7"/>
      <c r="E1170" s="4"/>
    </row>
    <row r="1171" spans="4:5" ht="15.75">
      <c r="D1171" s="7"/>
      <c r="E1171" s="4"/>
    </row>
    <row r="1172" spans="4:5" ht="15.75">
      <c r="D1172" s="7"/>
      <c r="E1172" s="4"/>
    </row>
    <row r="1173" spans="4:5" ht="15.75">
      <c r="D1173" s="7"/>
      <c r="E1173" s="4"/>
    </row>
    <row r="1174" spans="4:5" ht="15.75">
      <c r="D1174" s="7"/>
      <c r="E1174" s="4"/>
    </row>
    <row r="1175" spans="4:5" ht="15.75">
      <c r="D1175" s="7"/>
      <c r="E1175" s="4"/>
    </row>
    <row r="1176" spans="4:5" ht="15.75">
      <c r="D1176" s="7"/>
      <c r="E1176" s="4"/>
    </row>
    <row r="1177" spans="4:5" ht="15.75">
      <c r="D1177" s="7"/>
      <c r="E1177" s="4"/>
    </row>
    <row r="1178" spans="4:5" ht="15.75">
      <c r="D1178" s="7"/>
      <c r="E1178" s="4"/>
    </row>
    <row r="1179" spans="4:5" ht="15.75">
      <c r="D1179" s="7"/>
      <c r="E1179" s="4"/>
    </row>
    <row r="1180" spans="4:5" ht="15.75">
      <c r="D1180" s="7"/>
      <c r="E1180" s="4"/>
    </row>
    <row r="1181" spans="4:5" ht="15.75">
      <c r="D1181" s="7"/>
      <c r="E1181" s="4"/>
    </row>
    <row r="1182" spans="4:5" ht="15.75">
      <c r="D1182" s="7"/>
      <c r="E1182" s="4"/>
    </row>
    <row r="1183" spans="4:5" ht="15.75">
      <c r="D1183" s="7"/>
      <c r="E1183" s="4"/>
    </row>
    <row r="1184" spans="4:5" ht="15.75">
      <c r="D1184" s="7"/>
      <c r="E1184" s="4"/>
    </row>
    <row r="1185" spans="4:5" ht="15.75">
      <c r="D1185" s="7"/>
      <c r="E1185" s="4"/>
    </row>
    <row r="1186" spans="4:5" ht="15.75">
      <c r="D1186" s="7"/>
      <c r="E1186" s="4"/>
    </row>
    <row r="1187" spans="4:5" ht="15.75">
      <c r="D1187" s="7"/>
      <c r="E1187" s="4"/>
    </row>
    <row r="1188" spans="4:5" ht="15.75">
      <c r="D1188" s="7"/>
      <c r="E1188" s="4"/>
    </row>
    <row r="1189" spans="4:5" ht="15.75">
      <c r="D1189" s="7"/>
      <c r="E1189" s="4"/>
    </row>
    <row r="1190" spans="4:5" ht="15.75">
      <c r="D1190" s="7"/>
      <c r="E1190" s="4"/>
    </row>
    <row r="1191" spans="4:5" ht="15.75">
      <c r="D1191" s="7"/>
      <c r="E1191" s="4"/>
    </row>
    <row r="1192" spans="4:5" ht="15.75">
      <c r="D1192" s="7"/>
      <c r="E1192" s="4"/>
    </row>
    <row r="1193" spans="4:5" ht="15.75">
      <c r="D1193" s="7"/>
      <c r="E1193" s="4"/>
    </row>
    <row r="1194" spans="4:5" ht="15.75">
      <c r="D1194" s="7"/>
      <c r="E1194" s="4"/>
    </row>
    <row r="1195" spans="4:5" ht="15.75">
      <c r="D1195" s="7"/>
      <c r="E1195" s="4"/>
    </row>
    <row r="1196" spans="4:5" ht="15.75">
      <c r="D1196" s="7"/>
      <c r="E1196" s="4"/>
    </row>
    <row r="1197" spans="4:5" ht="15.75">
      <c r="D1197" s="7"/>
      <c r="E1197" s="4"/>
    </row>
    <row r="1198" spans="4:5" ht="15.75">
      <c r="D1198" s="7"/>
      <c r="E1198" s="4"/>
    </row>
    <row r="1199" spans="4:5" ht="15.75">
      <c r="D1199" s="7"/>
      <c r="E1199" s="4"/>
    </row>
    <row r="1200" spans="4:5" ht="15.75">
      <c r="D1200" s="7"/>
      <c r="E1200" s="4"/>
    </row>
    <row r="1201" spans="4:5" ht="15.75">
      <c r="D1201" s="7"/>
      <c r="E1201" s="4"/>
    </row>
    <row r="1202" spans="4:5" ht="15.75">
      <c r="D1202" s="7"/>
      <c r="E1202" s="4"/>
    </row>
    <row r="1203" spans="4:5" ht="15.75">
      <c r="D1203" s="7"/>
      <c r="E1203" s="4"/>
    </row>
    <row r="1204" spans="4:5" ht="15.75">
      <c r="D1204" s="7"/>
      <c r="E1204" s="4"/>
    </row>
    <row r="1205" spans="4:5" ht="15.75">
      <c r="D1205" s="7"/>
      <c r="E1205" s="4"/>
    </row>
    <row r="1206" spans="4:5" ht="15.75">
      <c r="D1206" s="7"/>
      <c r="E1206" s="4"/>
    </row>
    <row r="1207" spans="4:5" ht="15.75">
      <c r="D1207" s="7"/>
      <c r="E1207" s="4"/>
    </row>
    <row r="1208" spans="4:5" ht="15.75">
      <c r="D1208" s="7"/>
      <c r="E1208" s="4"/>
    </row>
    <row r="1209" spans="4:5" ht="15.75">
      <c r="D1209" s="7"/>
      <c r="E1209" s="4"/>
    </row>
    <row r="1210" spans="4:5" ht="15.75">
      <c r="D1210" s="7"/>
      <c r="E1210" s="4"/>
    </row>
    <row r="1211" spans="4:5" ht="15.75">
      <c r="D1211" s="7"/>
      <c r="E1211" s="4"/>
    </row>
    <row r="1212" spans="4:5" ht="15.75">
      <c r="D1212" s="7"/>
      <c r="E1212" s="4"/>
    </row>
    <row r="1213" spans="4:5" ht="15.75">
      <c r="D1213" s="7"/>
      <c r="E1213" s="4"/>
    </row>
    <row r="1214" spans="4:5" ht="15.75">
      <c r="D1214" s="7"/>
      <c r="E1214" s="4"/>
    </row>
    <row r="1215" spans="4:5" ht="15.75">
      <c r="D1215" s="7"/>
      <c r="E1215" s="4"/>
    </row>
    <row r="1216" spans="4:5" ht="15.75">
      <c r="D1216" s="7"/>
      <c r="E1216" s="4"/>
    </row>
    <row r="1217" spans="4:5" ht="15.75">
      <c r="D1217" s="7"/>
      <c r="E1217" s="4"/>
    </row>
    <row r="1218" spans="4:5" ht="15.75">
      <c r="D1218" s="7"/>
      <c r="E1218" s="4"/>
    </row>
    <row r="1219" spans="4:5" ht="15.75">
      <c r="D1219" s="7"/>
      <c r="E1219" s="4"/>
    </row>
    <row r="1220" spans="4:5" ht="15.75">
      <c r="D1220" s="7"/>
      <c r="E1220" s="4"/>
    </row>
    <row r="1221" spans="4:5" ht="15.75">
      <c r="D1221" s="7"/>
      <c r="E1221" s="4"/>
    </row>
    <row r="1222" spans="4:5" ht="15.75">
      <c r="D1222" s="7"/>
      <c r="E1222" s="4"/>
    </row>
    <row r="1223" spans="4:5" ht="15.75">
      <c r="D1223" s="7"/>
      <c r="E1223" s="4"/>
    </row>
    <row r="1224" spans="4:5" ht="15.75">
      <c r="D1224" s="7"/>
      <c r="E1224" s="4"/>
    </row>
    <row r="1225" spans="4:5" ht="15.75">
      <c r="D1225" s="7"/>
      <c r="E1225" s="4"/>
    </row>
    <row r="1226" spans="4:5" ht="15.75">
      <c r="D1226" s="7"/>
      <c r="E1226" s="4"/>
    </row>
    <row r="1227" spans="4:5" ht="15.75">
      <c r="D1227" s="7"/>
      <c r="E1227" s="4"/>
    </row>
    <row r="1228" spans="4:5" ht="15.75">
      <c r="D1228" s="7"/>
      <c r="E1228" s="4"/>
    </row>
    <row r="1229" spans="4:5" ht="15.75">
      <c r="D1229" s="7"/>
      <c r="E1229" s="4"/>
    </row>
    <row r="1230" spans="4:5" ht="15.75">
      <c r="D1230" s="7"/>
      <c r="E1230" s="4"/>
    </row>
    <row r="1231" spans="4:5" ht="15.75">
      <c r="D1231" s="7"/>
      <c r="E1231" s="4"/>
    </row>
    <row r="1232" spans="4:5" ht="15.75">
      <c r="D1232" s="7"/>
      <c r="E1232" s="4"/>
    </row>
    <row r="1233" spans="4:5" ht="15.75">
      <c r="D1233" s="7"/>
      <c r="E1233" s="4"/>
    </row>
    <row r="1234" spans="4:5" ht="15.75">
      <c r="D1234" s="7"/>
      <c r="E1234" s="4"/>
    </row>
    <row r="1235" spans="4:5" ht="15.75">
      <c r="D1235" s="7"/>
      <c r="E1235" s="4"/>
    </row>
    <row r="1236" spans="4:5" ht="15.75">
      <c r="D1236" s="7"/>
      <c r="E1236" s="4"/>
    </row>
    <row r="1237" spans="4:5" ht="15.75">
      <c r="D1237" s="7"/>
      <c r="E1237" s="4"/>
    </row>
    <row r="1238" spans="4:5" ht="15.75">
      <c r="D1238" s="7"/>
      <c r="E1238" s="4"/>
    </row>
    <row r="1239" spans="4:5" ht="15.75">
      <c r="D1239" s="7"/>
      <c r="E1239" s="4"/>
    </row>
    <row r="1240" spans="4:5" ht="15.75">
      <c r="D1240" s="7"/>
      <c r="E1240" s="4"/>
    </row>
    <row r="1241" spans="4:5" ht="15.75">
      <c r="D1241" s="7"/>
      <c r="E1241" s="4"/>
    </row>
    <row r="1242" spans="4:5" ht="15.75">
      <c r="D1242" s="7"/>
      <c r="E1242" s="4"/>
    </row>
    <row r="1243" spans="4:5" ht="15.75">
      <c r="D1243" s="7"/>
      <c r="E1243" s="4"/>
    </row>
    <row r="1244" spans="4:5" ht="15.75">
      <c r="D1244" s="7"/>
      <c r="E1244" s="4"/>
    </row>
    <row r="1245" spans="4:5" ht="15.75">
      <c r="D1245" s="7"/>
      <c r="E1245" s="4"/>
    </row>
    <row r="1246" spans="4:5" ht="15.75">
      <c r="D1246" s="7"/>
      <c r="E1246" s="4"/>
    </row>
    <row r="1247" spans="4:5" ht="15.75">
      <c r="D1247" s="7"/>
      <c r="E1247" s="4"/>
    </row>
    <row r="1248" spans="4:5" ht="15.75">
      <c r="D1248" s="7"/>
      <c r="E1248" s="4"/>
    </row>
    <row r="1249" spans="4:5" ht="15.75">
      <c r="D1249" s="7"/>
      <c r="E1249" s="4"/>
    </row>
    <row r="1250" spans="4:5" ht="15.75">
      <c r="D1250" s="7"/>
      <c r="E1250" s="4"/>
    </row>
    <row r="1251" spans="4:5" ht="15.75">
      <c r="D1251" s="7"/>
      <c r="E1251" s="4"/>
    </row>
    <row r="1252" spans="4:5" ht="15.75">
      <c r="D1252" s="7"/>
      <c r="E1252" s="4"/>
    </row>
    <row r="1253" spans="4:5" ht="15.75">
      <c r="D1253" s="7"/>
      <c r="E1253" s="4"/>
    </row>
    <row r="1254" spans="4:5" ht="15.75">
      <c r="D1254" s="7"/>
      <c r="E1254" s="4"/>
    </row>
    <row r="1255" spans="4:5" ht="15.75">
      <c r="D1255" s="7"/>
      <c r="E1255" s="4"/>
    </row>
    <row r="1256" spans="4:5" ht="15.75">
      <c r="D1256" s="7"/>
      <c r="E1256" s="4"/>
    </row>
    <row r="1257" spans="4:5" ht="15.75">
      <c r="D1257" s="7"/>
      <c r="E1257" s="4"/>
    </row>
    <row r="1258" spans="4:5" ht="15.75">
      <c r="D1258" s="7"/>
      <c r="E1258" s="4"/>
    </row>
    <row r="1259" spans="4:5" ht="15.75">
      <c r="D1259" s="7"/>
      <c r="E1259" s="4"/>
    </row>
    <row r="1260" spans="4:5" ht="15.75">
      <c r="D1260" s="7"/>
      <c r="E1260" s="4"/>
    </row>
    <row r="1261" spans="4:5" ht="15.75">
      <c r="D1261" s="7"/>
      <c r="E1261" s="4"/>
    </row>
    <row r="1262" spans="4:5" ht="15.75">
      <c r="D1262" s="7"/>
      <c r="E1262" s="4"/>
    </row>
    <row r="1263" spans="4:5" ht="15.75">
      <c r="D1263" s="7"/>
      <c r="E1263" s="4"/>
    </row>
    <row r="1264" spans="4:5" ht="15.75">
      <c r="D1264" s="7"/>
      <c r="E1264" s="4"/>
    </row>
    <row r="1265" spans="4:5" ht="15.75">
      <c r="D1265" s="7"/>
      <c r="E1265" s="4"/>
    </row>
    <row r="1266" spans="4:5" ht="15.75">
      <c r="D1266" s="7"/>
      <c r="E1266" s="4"/>
    </row>
    <row r="1267" spans="4:5" ht="15.75">
      <c r="D1267" s="7"/>
      <c r="E1267" s="4"/>
    </row>
    <row r="1268" spans="4:5" ht="15.75">
      <c r="D1268" s="7"/>
      <c r="E1268" s="4"/>
    </row>
    <row r="1269" spans="4:5" ht="15.75">
      <c r="D1269" s="7"/>
      <c r="E1269" s="4"/>
    </row>
    <row r="1270" spans="4:5" ht="15.75">
      <c r="D1270" s="7"/>
      <c r="E1270" s="4"/>
    </row>
    <row r="1271" spans="4:5" ht="15.75">
      <c r="D1271" s="7"/>
      <c r="E1271" s="4"/>
    </row>
    <row r="1272" spans="4:5" ht="15.75">
      <c r="D1272" s="7"/>
      <c r="E1272" s="4"/>
    </row>
    <row r="1273" spans="4:5" ht="15.75">
      <c r="D1273" s="7"/>
      <c r="E1273" s="4"/>
    </row>
    <row r="1274" spans="4:5" ht="15.75">
      <c r="D1274" s="7"/>
      <c r="E1274" s="4"/>
    </row>
    <row r="1275" spans="4:5" ht="15.75">
      <c r="D1275" s="7"/>
      <c r="E1275" s="4"/>
    </row>
    <row r="1276" spans="4:5" ht="15.75">
      <c r="D1276" s="7"/>
      <c r="E1276" s="4"/>
    </row>
    <row r="1277" spans="4:5" ht="15.75">
      <c r="D1277" s="7"/>
      <c r="E1277" s="4"/>
    </row>
    <row r="1278" spans="4:5" ht="15.75">
      <c r="D1278" s="7"/>
      <c r="E1278" s="4"/>
    </row>
    <row r="1279" spans="4:5" ht="15.75">
      <c r="D1279" s="7"/>
      <c r="E1279" s="4"/>
    </row>
    <row r="1280" spans="4:5" ht="15.75">
      <c r="D1280" s="7"/>
      <c r="E1280" s="4"/>
    </row>
    <row r="1281" spans="4:5" ht="15.75">
      <c r="D1281" s="7"/>
      <c r="E1281" s="4"/>
    </row>
    <row r="1282" spans="4:5" ht="15.75">
      <c r="D1282" s="7"/>
      <c r="E1282" s="4"/>
    </row>
    <row r="1283" ht="15.75">
      <c r="D1283" s="7"/>
    </row>
    <row r="1284" ht="15.75">
      <c r="D1284" s="7"/>
    </row>
    <row r="1285" ht="15.75">
      <c r="D1285" s="7"/>
    </row>
    <row r="1286" ht="15.75">
      <c r="D1286" s="7"/>
    </row>
    <row r="1287" ht="15.75">
      <c r="D1287" s="7"/>
    </row>
    <row r="1288" ht="15.75">
      <c r="D1288" s="7"/>
    </row>
    <row r="1289" ht="15.75">
      <c r="D1289" s="7"/>
    </row>
    <row r="1290" ht="15.75">
      <c r="D1290" s="7"/>
    </row>
    <row r="1291" ht="15.75">
      <c r="D1291" s="7"/>
    </row>
    <row r="1292" ht="15.75">
      <c r="D1292" s="7"/>
    </row>
    <row r="1293" ht="15.75">
      <c r="D1293" s="7"/>
    </row>
    <row r="1294" ht="15.75">
      <c r="D1294" s="7"/>
    </row>
    <row r="1295" ht="15.75">
      <c r="D1295" s="7"/>
    </row>
    <row r="1296" ht="15.75">
      <c r="D1296" s="7"/>
    </row>
    <row r="1297" ht="15.75">
      <c r="D1297" s="7"/>
    </row>
    <row r="1298" ht="15.75">
      <c r="D1298" s="7"/>
    </row>
    <row r="1299" ht="15.75">
      <c r="D1299" s="7"/>
    </row>
    <row r="1300" ht="15.75">
      <c r="D1300" s="7"/>
    </row>
    <row r="1301" ht="15.75">
      <c r="D1301" s="7"/>
    </row>
    <row r="1302" ht="15.75">
      <c r="D1302" s="7"/>
    </row>
    <row r="1303" ht="15.75">
      <c r="D1303" s="7"/>
    </row>
    <row r="1304" ht="15.75">
      <c r="D1304" s="7"/>
    </row>
    <row r="1305" ht="15.75">
      <c r="D1305" s="7"/>
    </row>
    <row r="1306" ht="15.75">
      <c r="D1306" s="7"/>
    </row>
    <row r="1307" ht="15.75">
      <c r="D1307" s="7"/>
    </row>
    <row r="1308" ht="15.75">
      <c r="D1308" s="7"/>
    </row>
    <row r="1309" ht="15.75">
      <c r="D1309" s="7"/>
    </row>
    <row r="1310" ht="15.75">
      <c r="D1310" s="7"/>
    </row>
    <row r="1311" ht="15.75">
      <c r="D1311" s="7"/>
    </row>
    <row r="1312" ht="15.75">
      <c r="D1312" s="7"/>
    </row>
    <row r="1313" ht="15.75">
      <c r="D1313" s="7"/>
    </row>
    <row r="1314" ht="15.75">
      <c r="D1314" s="7"/>
    </row>
    <row r="1315" ht="15.75">
      <c r="D1315" s="7"/>
    </row>
    <row r="1316" ht="15.75">
      <c r="D1316" s="7"/>
    </row>
    <row r="1317" ht="15.75">
      <c r="D1317" s="7"/>
    </row>
    <row r="1318" ht="15.75">
      <c r="D1318" s="7"/>
    </row>
    <row r="1319" ht="15.75">
      <c r="D1319" s="7"/>
    </row>
    <row r="1320" ht="15.75">
      <c r="D1320" s="7"/>
    </row>
    <row r="1321" ht="15.75">
      <c r="D1321" s="7"/>
    </row>
    <row r="1322" ht="15.75">
      <c r="D1322" s="7"/>
    </row>
    <row r="1323" ht="15.75">
      <c r="D1323" s="7"/>
    </row>
    <row r="1324" ht="15.75">
      <c r="D1324" s="7"/>
    </row>
    <row r="1325" ht="15.75">
      <c r="D1325" s="7"/>
    </row>
    <row r="1326" ht="15.75">
      <c r="D1326" s="7"/>
    </row>
    <row r="1327" ht="15.75">
      <c r="D1327" s="7"/>
    </row>
    <row r="1328" ht="15.75">
      <c r="D1328" s="7"/>
    </row>
    <row r="1329" ht="15.75">
      <c r="D1329" s="7"/>
    </row>
    <row r="1330" ht="15.75">
      <c r="D1330" s="7"/>
    </row>
    <row r="1331" ht="15.75">
      <c r="D1331" s="7"/>
    </row>
    <row r="1332" ht="15.75">
      <c r="D1332" s="7"/>
    </row>
    <row r="1333" ht="15.75">
      <c r="D1333" s="7"/>
    </row>
    <row r="1334" ht="15.75">
      <c r="D1334" s="7"/>
    </row>
    <row r="1335" ht="15.75">
      <c r="D1335" s="7"/>
    </row>
    <row r="1336" ht="15.75">
      <c r="D1336" s="7"/>
    </row>
    <row r="1337" ht="15.75">
      <c r="D1337" s="7"/>
    </row>
    <row r="1338" ht="15.75">
      <c r="D1338" s="7"/>
    </row>
    <row r="1339" ht="15.75">
      <c r="D1339" s="7"/>
    </row>
    <row r="1340" ht="15.75">
      <c r="D1340" s="7"/>
    </row>
    <row r="1341" ht="15.75">
      <c r="D1341" s="7"/>
    </row>
    <row r="1342" ht="15.75">
      <c r="D1342" s="7"/>
    </row>
    <row r="1343" ht="15.75">
      <c r="D1343" s="7"/>
    </row>
    <row r="1344" ht="15.75">
      <c r="D1344" s="7"/>
    </row>
    <row r="1345" ht="15.75">
      <c r="D1345" s="7"/>
    </row>
    <row r="1346" ht="15.75">
      <c r="D1346" s="7"/>
    </row>
    <row r="1347" ht="15.75">
      <c r="D1347" s="7"/>
    </row>
    <row r="1348" ht="15.75">
      <c r="D1348" s="7"/>
    </row>
    <row r="1349" ht="15.75">
      <c r="D1349" s="7"/>
    </row>
    <row r="1350" ht="15.75">
      <c r="D1350" s="7"/>
    </row>
    <row r="1351" ht="15.75">
      <c r="D1351" s="7"/>
    </row>
    <row r="1352" ht="15.75">
      <c r="D1352" s="7"/>
    </row>
    <row r="1353" ht="15.75">
      <c r="D1353" s="7"/>
    </row>
    <row r="1354" ht="15.75">
      <c r="D1354" s="7"/>
    </row>
    <row r="1355" ht="15.75">
      <c r="D1355" s="7"/>
    </row>
    <row r="1356" ht="15.75">
      <c r="D1356" s="7"/>
    </row>
    <row r="1357" ht="15.75">
      <c r="D1357" s="7"/>
    </row>
    <row r="1358" ht="15.75">
      <c r="D1358" s="7"/>
    </row>
    <row r="1359" ht="15.75">
      <c r="D1359" s="7"/>
    </row>
    <row r="1360" ht="15.75">
      <c r="D1360" s="7"/>
    </row>
    <row r="1361" ht="15.75">
      <c r="D1361" s="7"/>
    </row>
    <row r="1362" ht="15.75">
      <c r="D1362" s="7"/>
    </row>
    <row r="1363" ht="15.75">
      <c r="D1363" s="7"/>
    </row>
    <row r="1364" ht="15.75">
      <c r="D1364" s="7"/>
    </row>
    <row r="1365" ht="15.75">
      <c r="D1365" s="7"/>
    </row>
    <row r="1366" ht="15.75">
      <c r="D1366" s="7"/>
    </row>
    <row r="1367" ht="15.75">
      <c r="D1367" s="7"/>
    </row>
    <row r="1368" ht="15.75">
      <c r="D1368" s="7"/>
    </row>
  </sheetData>
  <sheetProtection sheet="1"/>
  <protectedRanges>
    <protectedRange sqref="E102:E176" name="Obseg2"/>
    <protectedRange sqref="E39:E98" name="Obseg1"/>
  </protectedRanges>
  <mergeCells count="1">
    <mergeCell ref="B100:F100"/>
  </mergeCells>
  <printOptions/>
  <pageMargins left="1" right="1" top="1" bottom="1" header="0.5" footer="0.5"/>
  <pageSetup fitToHeight="0" fitToWidth="1" horizontalDpi="300" verticalDpi="300" orientation="portrait" paperSize="9" scale="91" r:id="rId1"/>
  <headerFooter alignWithMargins="0">
    <oddHeader>&amp;L&amp;"Times New Roman,Krepko"&amp;9OPI Inter, d.o.o.
Ukmarjeva 6, Ljubljana&amp;R&amp;"Times New Roman,Krepko"&amp;9Nasipavanje kamionskega terminala 
&amp;"Times New Roman,Navadno"Pred obremenitev&amp;"Times New Roman,Krepko"            
PZI     163-2020/02</oddHeader>
    <oddFooter>&amp;R&amp;"Times New Roman,Krepko"&amp;9&amp;P</oddFooter>
  </headerFooter>
  <rowBreaks count="7" manualBreakCount="7">
    <brk id="33" max="21" man="1"/>
    <brk id="57" max="5" man="1"/>
    <brk id="79" max="5" man="1"/>
    <brk id="99" max="5" man="1"/>
    <brk id="118" max="5" man="1"/>
    <brk id="135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IZVRS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Grdina Sebastjan</cp:lastModifiedBy>
  <cp:lastPrinted>2021-05-19T10:34:16Z</cp:lastPrinted>
  <dcterms:created xsi:type="dcterms:W3CDTF">2006-02-10T13:15:00Z</dcterms:created>
  <dcterms:modified xsi:type="dcterms:W3CDTF">2021-05-26T12:54:33Z</dcterms:modified>
  <cp:category/>
  <cp:version/>
  <cp:contentType/>
  <cp:contentStatus/>
</cp:coreProperties>
</file>