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dročje nabave in vzdrževanja\Hrovat Katarina\rd\"/>
    </mc:Choice>
  </mc:AlternateContent>
  <xr:revisionPtr revIDLastSave="0" documentId="13_ncr:1_{C0925A99-9742-4D09-A32E-C4DB425F5CCE}" xr6:coauthVersionLast="45" xr6:coauthVersionMax="45" xr10:uidLastSave="{00000000-0000-0000-0000-000000000000}"/>
  <bookViews>
    <workbookView xWindow="-120" yWindow="-120" windowWidth="29040" windowHeight="15840" tabRatio="740" xr2:uid="{00000000-000D-0000-FFFF-FFFF00000000}"/>
  </bookViews>
  <sheets>
    <sheet name="Popis Elektro 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8" l="1"/>
  <c r="F11" i="18" l="1"/>
  <c r="E38" i="18" s="1"/>
  <c r="F38" i="18" s="1"/>
  <c r="F39" i="18" s="1"/>
  <c r="F12" i="18"/>
  <c r="F13" i="18"/>
  <c r="F14" i="18"/>
  <c r="F15" i="18"/>
  <c r="F16" i="18"/>
  <c r="F17" i="18"/>
  <c r="F18" i="18"/>
  <c r="F19" i="18"/>
  <c r="F20" i="18"/>
  <c r="F21" i="18"/>
  <c r="F23" i="18"/>
  <c r="F24" i="18"/>
  <c r="F25" i="18"/>
  <c r="F26" i="18"/>
  <c r="F28" i="18"/>
  <c r="F29" i="18"/>
  <c r="F31" i="18"/>
  <c r="F32" i="18"/>
  <c r="F33" i="18"/>
  <c r="F34" i="18"/>
  <c r="F35" i="18"/>
</calcChain>
</file>

<file path=xl/sharedStrings.xml><?xml version="1.0" encoding="utf-8"?>
<sst xmlns="http://schemas.openxmlformats.org/spreadsheetml/2006/main" count="72" uniqueCount="51">
  <si>
    <t>poz.</t>
  </si>
  <si>
    <t>opis</t>
  </si>
  <si>
    <t>enota</t>
  </si>
  <si>
    <t>kol.</t>
  </si>
  <si>
    <t>1.</t>
  </si>
  <si>
    <t>kos</t>
  </si>
  <si>
    <t>2.</t>
  </si>
  <si>
    <t>kpl</t>
  </si>
  <si>
    <t>3.</t>
  </si>
  <si>
    <t>4.</t>
  </si>
  <si>
    <t>cena/kol.</t>
  </si>
  <si>
    <t>m</t>
  </si>
  <si>
    <t>skupaj EUR brez DDV</t>
  </si>
  <si>
    <t>SKUPAJ brez DDV</t>
  </si>
  <si>
    <t>5.</t>
  </si>
  <si>
    <t>6.</t>
  </si>
  <si>
    <t>7.</t>
  </si>
  <si>
    <t>8.</t>
  </si>
  <si>
    <t>*FG70R  5 x 10 mm2</t>
  </si>
  <si>
    <t>* H07V-K 16 mm2</t>
  </si>
  <si>
    <t>* H07V-K 6 mm2</t>
  </si>
  <si>
    <t>1× tripolno varovalčno podnožje z vložki 80A</t>
  </si>
  <si>
    <t>Mrežna oprema in podatkovni kabli:</t>
  </si>
  <si>
    <t>*dobava in polaganje TK kabla tip SFTP cat. 6a</t>
  </si>
  <si>
    <t>Elektro in obrtniška dela</t>
  </si>
  <si>
    <t>*dobava in montaža prometnega znaka 40 x 40 cm z montažnim priborom (stenska montaža)</t>
  </si>
  <si>
    <t>9.</t>
  </si>
  <si>
    <t xml:space="preserve">Za vse postavke velja, da je v ceni upoštevana dobava, usklajevanje z naročnikom in ostalimi izvajalci, organiziranje izklopa, montaža in montažni material. </t>
  </si>
  <si>
    <t>Opomba;</t>
  </si>
  <si>
    <t>Nepredvidena dela (ocena 5%) na celoto</t>
  </si>
  <si>
    <t xml:space="preserve">*odvodniki prenapetosti 3p, 20 kA, 8/20μs, npr. PROTEC C 40/320                    </t>
  </si>
  <si>
    <t>*tripolni zračni odklopnik z mikroprocesorsko zaščitno enoto Micrologic 2.2, komplet s pomožnimi kontakti (stanje delovanja in stanje zaščite), s pokrovi na sponkah za zaščito pred dotikom, 250A, 36kA, tip NSX250F, Schneider Electric</t>
  </si>
  <si>
    <t>*FG70R  4 x 120 mm2</t>
  </si>
  <si>
    <t>3× tripolno varovalčno podnožje z vložki 32A</t>
  </si>
  <si>
    <t>*vezni in ostali drobni material</t>
  </si>
  <si>
    <t xml:space="preserve">*vrstne sponke 10 mm2 </t>
  </si>
  <si>
    <t xml:space="preserve">*vrtanje AB stene debeline 20 cm fi 110 mm </t>
  </si>
  <si>
    <t xml:space="preserve">*vrtanje AB stene debeline 20 cm fi 40 mm </t>
  </si>
  <si>
    <t>*označba (barvanje z zeleno barvo za cestišče) parkirišča  - 3 PM in ureditev okolice</t>
  </si>
  <si>
    <t>Dobava perforirane, kabelske police PK 100 s pokrovi, dim.: 100x60 mm, kompletno z vsem pritrdilnim, spojnim in ostalim drobnim materialom</t>
  </si>
  <si>
    <t>Drobni in vezni material</t>
  </si>
  <si>
    <t>Gradbena dela, ureditev okolice elektro polnilne postaje in marketing</t>
  </si>
  <si>
    <t xml:space="preserve"> - Temperatura delovanja: -30˚ C do +45˚C 
  s setom za nizke temperature
- Ohišje iz kovine ali ABS plastike, dodatno jekleni  nosilci za stropno montažo 
- Prostor na prednji stranici za LOGO
   naročnika dimenzij (ŠxV): 180 x 120 mm
 - Izjavo o skladnosti za elektro polnilno
   postajo
- Standardi: Standardi: SIST EN 61851-1, SIST EN 61851-22, SIST EN 62196-1, 2, SIST HD 60364-7-722.
      </t>
  </si>
  <si>
    <t>*dobava in lepljenje nalepke LOGO Luka Koper za  polnilno postajo</t>
  </si>
  <si>
    <t>Dobava in polaganje zvijavega energetskega kabela, kompletno s priključnim materialom, položen po PK policah ali uvlečen skozi zaščitne cevi</t>
  </si>
  <si>
    <t xml:space="preserve">*dobava, omrežno stikalo proizvajalca Transition Networks model SM10T2DPA   </t>
  </si>
  <si>
    <t>*zaključevanje s konektorji RJ 45</t>
  </si>
  <si>
    <t>Meritve energetske električne inštalacije in izdaja poročila</t>
  </si>
  <si>
    <r>
      <rPr>
        <b/>
        <sz val="10"/>
        <color theme="1"/>
        <rFont val="Tahoma"/>
        <family val="2"/>
        <charset val="238"/>
      </rPr>
      <t>Dobava in montaža stenske elektro polnilne</t>
    </r>
    <r>
      <rPr>
        <sz val="10"/>
        <color theme="1"/>
        <rFont val="Tahoma"/>
        <family val="2"/>
        <charset val="238"/>
      </rPr>
      <t xml:space="preserve"> </t>
    </r>
    <r>
      <rPr>
        <b/>
        <sz val="10"/>
        <color theme="1"/>
        <rFont val="Tahoma"/>
        <family val="2"/>
        <charset val="238"/>
      </rPr>
      <t>postaje vključno z nosilcem za montažo na strop:</t>
    </r>
    <r>
      <rPr>
        <sz val="10"/>
        <color theme="1"/>
        <rFont val="Tahoma"/>
        <family val="2"/>
        <charset val="238"/>
      </rPr>
      <t xml:space="preserve">                                                    Nazivna napetost: 400 V AC
- Maksimalen dovod/maksimalna moč:
   3x32A/22 kW
- Priključno mesto: 1 x  zvijavi kabel za hitro
   polnitev fiksno priklopljen na polnilnico (tip 2, 400VAC, max. 22 kW)               
- Identifikacija s pomočjo RFID kartice                                                               - Komunikacija: Ethernet port
- Merilec energije, klasa 1                                                                      - Odvodniki prenapetosti 4p, razred II, 
  IEC 61643-1                                                                   - Diferenčna zaščita: tip RCD tip B,  I∆n ≤
  30 mA                                                                  - Integracija preko OCPP 1.5 protokola ali       novejšega (Open Charge Point Protocol)              - Management obremenitve glede na max. priključno moč (kW)
- Postaja mora podpirati Dinamično upravljanje obremenitve t.i. Dynamic Load Management System (DLM)
- Postaja mora podpirati Sistem upravljanje z energijo posamezne polnilne postaje preko oddaljenega centra in protokola OCPP ver. 1.6.
- LCD displej z informacijami o statusu
  polnjenja priključka
- LED prikaz stanja za proces polnjenja
- Zaščita: IP 54
      </t>
    </r>
  </si>
  <si>
    <t>OBR-1A Popis del in materiala – postavitev polnilnic za električne avtomobile na Terminalu avtomobilov v Luki Koper</t>
  </si>
  <si>
    <t xml:space="preserve">Dobava in montaža nadometne kovinske omare (R-E polnilnice - TP Troples) z montažno ploščo, zapiralom in tipsko ključavnico, barva RAL 7035, dimenzije V1000xŠ800xG300mm, IP44: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</si>
</sst>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/>
    </xf>
    <xf numFmtId="0" fontId="3" fillId="2" borderId="1" xfId="0" applyFont="1" applyFill="1" applyBorder="1" applyAlignment="1">
      <alignment horizontal="justify" vertical="justify" wrapText="1"/>
    </xf>
    <xf numFmtId="4" fontId="3" fillId="2" borderId="1" xfId="0" applyNumberFormat="1" applyFont="1" applyFill="1" applyBorder="1" applyAlignment="1">
      <alignment horizontal="justify" vertical="justify" wrapText="1"/>
    </xf>
    <xf numFmtId="2" fontId="4" fillId="0" borderId="1" xfId="0" applyNumberFormat="1" applyFont="1" applyBorder="1" applyAlignment="1" applyProtection="1">
      <alignment horizontal="justify" vertical="justify" wrapText="1"/>
      <protection locked="0"/>
    </xf>
    <xf numFmtId="4" fontId="4" fillId="0" borderId="1" xfId="0" applyNumberFormat="1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2" fontId="5" fillId="0" borderId="1" xfId="0" applyNumberFormat="1" applyFont="1" applyBorder="1" applyAlignment="1" applyProtection="1">
      <alignment horizontal="justify" vertical="justify" wrapText="1"/>
      <protection locked="0"/>
    </xf>
    <xf numFmtId="4" fontId="5" fillId="0" borderId="1" xfId="0" applyNumberFormat="1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2" fontId="6" fillId="2" borderId="1" xfId="0" applyNumberFormat="1" applyFont="1" applyFill="1" applyBorder="1" applyAlignment="1">
      <alignment horizontal="justify" vertical="justify" wrapText="1"/>
    </xf>
    <xf numFmtId="0" fontId="1" fillId="0" borderId="0" xfId="0" applyFont="1" applyAlignment="1">
      <alignment horizontal="justify" vertical="justify"/>
    </xf>
    <xf numFmtId="0" fontId="7" fillId="0" borderId="1" xfId="0" applyFont="1" applyBorder="1" applyAlignment="1">
      <alignment horizontal="justify" vertical="justify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justify"/>
    </xf>
    <xf numFmtId="4" fontId="4" fillId="0" borderId="1" xfId="0" applyNumberFormat="1" applyFont="1" applyFill="1" applyBorder="1" applyAlignment="1">
      <alignment horizontal="justify" vertical="justify" wrapText="1"/>
    </xf>
    <xf numFmtId="0" fontId="4" fillId="0" borderId="1" xfId="0" applyFont="1" applyFill="1" applyBorder="1" applyAlignment="1">
      <alignment horizontal="justify" vertical="justify" wrapText="1"/>
    </xf>
    <xf numFmtId="2" fontId="4" fillId="0" borderId="1" xfId="0" applyNumberFormat="1" applyFont="1" applyFill="1" applyBorder="1" applyAlignment="1" applyProtection="1">
      <alignment horizontal="justify" vertical="justify" wrapText="1"/>
      <protection locked="0"/>
    </xf>
    <xf numFmtId="0" fontId="5" fillId="0" borderId="1" xfId="0" applyFont="1" applyFill="1" applyBorder="1" applyAlignment="1">
      <alignment horizontal="justify" vertical="justify" wrapText="1"/>
    </xf>
    <xf numFmtId="2" fontId="5" fillId="0" borderId="1" xfId="0" applyNumberFormat="1" applyFont="1" applyFill="1" applyBorder="1" applyAlignment="1" applyProtection="1">
      <alignment horizontal="justify" vertical="justify" wrapText="1"/>
      <protection locked="0"/>
    </xf>
    <xf numFmtId="4" fontId="5" fillId="0" borderId="1" xfId="0" applyNumberFormat="1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horizontal="justify" vertical="justify" wrapText="1"/>
    </xf>
    <xf numFmtId="0" fontId="7" fillId="0" borderId="1" xfId="0" applyFont="1" applyFill="1" applyBorder="1" applyAlignment="1">
      <alignment horizontal="left" vertical="justify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2" fontId="4" fillId="0" borderId="1" xfId="0" applyNumberFormat="1" applyFont="1" applyBorder="1" applyAlignment="1">
      <alignment horizontal="justify" vertical="justify" wrapText="1"/>
    </xf>
    <xf numFmtId="0" fontId="3" fillId="0" borderId="1" xfId="0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left" vertical="justify" wrapText="1"/>
    </xf>
    <xf numFmtId="0" fontId="2" fillId="0" borderId="5" xfId="0" applyFont="1" applyBorder="1" applyAlignment="1">
      <alignment horizontal="left" vertical="justify" wrapText="1"/>
    </xf>
    <xf numFmtId="0" fontId="1" fillId="3" borderId="0" xfId="0" applyFont="1" applyFill="1" applyAlignment="1">
      <alignment horizontal="left" wrapText="1"/>
    </xf>
    <xf numFmtId="4" fontId="4" fillId="0" borderId="1" xfId="0" applyNumberFormat="1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3" fillId="2" borderId="2" xfId="0" applyFont="1" applyFill="1" applyBorder="1" applyAlignment="1">
      <alignment horizontal="justify" vertical="justify" wrapText="1"/>
    </xf>
    <xf numFmtId="0" fontId="3" fillId="2" borderId="3" xfId="0" applyFont="1" applyFill="1" applyBorder="1" applyAlignment="1">
      <alignment horizontal="justify" vertical="justify" wrapText="1"/>
    </xf>
    <xf numFmtId="0" fontId="3" fillId="2" borderId="4" xfId="0" applyFont="1" applyFill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4" fillId="0" borderId="1" xfId="0" applyFont="1" applyBorder="1" applyAlignment="1">
      <alignment horizontal="justify" wrapText="1"/>
    </xf>
    <xf numFmtId="2" fontId="4" fillId="0" borderId="1" xfId="0" applyNumberFormat="1" applyFont="1" applyBorder="1" applyAlignment="1" applyProtection="1">
      <alignment horizontal="justify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BD77-8D2F-4C18-BDA7-56E8B58A4949}">
  <dimension ref="A2:G39"/>
  <sheetViews>
    <sheetView tabSelected="1" view="pageBreakPreview" topLeftCell="A28" zoomScale="90" zoomScaleNormal="100" zoomScaleSheetLayoutView="90" workbookViewId="0">
      <selection activeCell="G13" sqref="G13"/>
    </sheetView>
  </sheetViews>
  <sheetFormatPr defaultColWidth="9" defaultRowHeight="12.75" x14ac:dyDescent="0.2"/>
  <cols>
    <col min="1" max="1" width="7.25" style="2" bestFit="1" customWidth="1"/>
    <col min="2" max="2" width="36.25" style="2" customWidth="1"/>
    <col min="3" max="4" width="9" style="2"/>
    <col min="5" max="5" width="11.25" style="2" customWidth="1"/>
    <col min="6" max="6" width="9" style="2"/>
    <col min="7" max="7" width="61.125" style="2" customWidth="1"/>
    <col min="8" max="16384" width="9" style="2"/>
  </cols>
  <sheetData>
    <row r="2" spans="1:6" ht="30.6" customHeight="1" x14ac:dyDescent="0.2">
      <c r="A2" s="33" t="s">
        <v>49</v>
      </c>
      <c r="B2" s="33"/>
      <c r="C2" s="33"/>
      <c r="D2" s="33"/>
      <c r="E2" s="33"/>
      <c r="F2" s="33"/>
    </row>
    <row r="3" spans="1:6" ht="14.25" x14ac:dyDescent="0.2">
      <c r="B3" s="12"/>
    </row>
    <row r="4" spans="1:6" x14ac:dyDescent="0.2">
      <c r="B4" s="15" t="s">
        <v>28</v>
      </c>
    </row>
    <row r="5" spans="1:6" ht="51" x14ac:dyDescent="0.2">
      <c r="B5" s="14" t="s">
        <v>27</v>
      </c>
    </row>
    <row r="7" spans="1:6" ht="14.25" x14ac:dyDescent="0.2">
      <c r="B7" s="12" t="s">
        <v>24</v>
      </c>
    </row>
    <row r="8" spans="1:6" ht="38.2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10</v>
      </c>
      <c r="F8" s="4" t="s">
        <v>12</v>
      </c>
    </row>
    <row r="9" spans="1:6" ht="51" x14ac:dyDescent="0.2">
      <c r="A9" s="1" t="s">
        <v>4</v>
      </c>
      <c r="B9" s="17" t="s">
        <v>39</v>
      </c>
      <c r="C9" s="17" t="s">
        <v>11</v>
      </c>
      <c r="D9" s="17">
        <v>30</v>
      </c>
      <c r="E9" s="18"/>
      <c r="F9" s="16">
        <f>ROUND(D9*E9,2)</f>
        <v>0</v>
      </c>
    </row>
    <row r="10" spans="1:6" ht="51" x14ac:dyDescent="0.2">
      <c r="A10" s="1" t="s">
        <v>6</v>
      </c>
      <c r="B10" s="29" t="s">
        <v>44</v>
      </c>
      <c r="C10" s="17"/>
      <c r="D10" s="17"/>
      <c r="E10" s="18"/>
      <c r="F10" s="16"/>
    </row>
    <row r="11" spans="1:6" x14ac:dyDescent="0.2">
      <c r="A11" s="1"/>
      <c r="B11" s="17" t="s">
        <v>18</v>
      </c>
      <c r="C11" s="17" t="s">
        <v>11</v>
      </c>
      <c r="D11" s="17">
        <v>60</v>
      </c>
      <c r="E11" s="18"/>
      <c r="F11" s="16">
        <f t="shared" ref="F11:F38" si="0">ROUND(D11*E11,2)</f>
        <v>0</v>
      </c>
    </row>
    <row r="12" spans="1:6" x14ac:dyDescent="0.2">
      <c r="A12" s="1"/>
      <c r="B12" s="17" t="s">
        <v>32</v>
      </c>
      <c r="C12" s="17" t="s">
        <v>11</v>
      </c>
      <c r="D12" s="17">
        <v>20</v>
      </c>
      <c r="E12" s="18"/>
      <c r="F12" s="16">
        <f t="shared" si="0"/>
        <v>0</v>
      </c>
    </row>
    <row r="13" spans="1:6" x14ac:dyDescent="0.2">
      <c r="A13" s="1"/>
      <c r="B13" s="23" t="s">
        <v>19</v>
      </c>
      <c r="C13" s="17" t="s">
        <v>11</v>
      </c>
      <c r="D13" s="17">
        <v>60</v>
      </c>
      <c r="E13" s="18"/>
      <c r="F13" s="16">
        <f t="shared" si="0"/>
        <v>0</v>
      </c>
    </row>
    <row r="14" spans="1:6" x14ac:dyDescent="0.2">
      <c r="A14" s="1"/>
      <c r="B14" s="23" t="s">
        <v>20</v>
      </c>
      <c r="C14" s="17" t="s">
        <v>11</v>
      </c>
      <c r="D14" s="17">
        <v>30</v>
      </c>
      <c r="E14" s="18"/>
      <c r="F14" s="16">
        <f t="shared" si="0"/>
        <v>0</v>
      </c>
    </row>
    <row r="15" spans="1:6" ht="63.75" x14ac:dyDescent="0.2">
      <c r="A15" s="7" t="s">
        <v>8</v>
      </c>
      <c r="B15" s="24" t="s">
        <v>50</v>
      </c>
      <c r="C15" s="19" t="s">
        <v>5</v>
      </c>
      <c r="D15" s="19">
        <v>1</v>
      </c>
      <c r="E15" s="20"/>
      <c r="F15" s="21">
        <f t="shared" si="0"/>
        <v>0</v>
      </c>
    </row>
    <row r="16" spans="1:6" ht="76.5" x14ac:dyDescent="0.2">
      <c r="A16" s="7"/>
      <c r="B16" s="19" t="s">
        <v>31</v>
      </c>
      <c r="C16" s="19" t="s">
        <v>5</v>
      </c>
      <c r="D16" s="19">
        <v>1</v>
      </c>
      <c r="E16" s="20"/>
      <c r="F16" s="21">
        <f t="shared" si="0"/>
        <v>0</v>
      </c>
    </row>
    <row r="17" spans="1:7" x14ac:dyDescent="0.2">
      <c r="A17" s="7"/>
      <c r="B17" s="22" t="s">
        <v>21</v>
      </c>
      <c r="C17" s="19" t="s">
        <v>7</v>
      </c>
      <c r="D17" s="19">
        <v>1</v>
      </c>
      <c r="E17" s="20"/>
      <c r="F17" s="21">
        <f t="shared" si="0"/>
        <v>0</v>
      </c>
    </row>
    <row r="18" spans="1:7" x14ac:dyDescent="0.2">
      <c r="A18" s="7"/>
      <c r="B18" s="22" t="s">
        <v>33</v>
      </c>
      <c r="C18" s="19" t="s">
        <v>5</v>
      </c>
      <c r="D18" s="19">
        <v>3</v>
      </c>
      <c r="E18" s="20"/>
      <c r="F18" s="21">
        <f t="shared" si="0"/>
        <v>0</v>
      </c>
    </row>
    <row r="19" spans="1:7" ht="25.5" x14ac:dyDescent="0.2">
      <c r="A19" s="7"/>
      <c r="B19" s="22" t="s">
        <v>30</v>
      </c>
      <c r="C19" s="19" t="s">
        <v>5</v>
      </c>
      <c r="D19" s="19">
        <v>1</v>
      </c>
      <c r="E19" s="20"/>
      <c r="F19" s="21">
        <f t="shared" si="0"/>
        <v>0</v>
      </c>
    </row>
    <row r="20" spans="1:7" x14ac:dyDescent="0.2">
      <c r="A20" s="7"/>
      <c r="B20" s="22" t="s">
        <v>35</v>
      </c>
      <c r="C20" s="19" t="s">
        <v>5</v>
      </c>
      <c r="D20" s="19">
        <v>9</v>
      </c>
      <c r="E20" s="20"/>
      <c r="F20" s="21">
        <f t="shared" ref="F20" si="1">ROUND(D20*E20,2)</f>
        <v>0</v>
      </c>
    </row>
    <row r="21" spans="1:7" x14ac:dyDescent="0.2">
      <c r="A21" s="7"/>
      <c r="B21" s="22" t="s">
        <v>34</v>
      </c>
      <c r="C21" s="19" t="s">
        <v>7</v>
      </c>
      <c r="D21" s="19">
        <v>1</v>
      </c>
      <c r="E21" s="20"/>
      <c r="F21" s="21">
        <f t="shared" si="0"/>
        <v>0</v>
      </c>
    </row>
    <row r="22" spans="1:7" x14ac:dyDescent="0.2">
      <c r="A22" s="7" t="s">
        <v>9</v>
      </c>
      <c r="B22" s="13" t="s">
        <v>22</v>
      </c>
      <c r="C22" s="7"/>
      <c r="D22" s="7"/>
      <c r="E22" s="8"/>
      <c r="F22" s="9"/>
    </row>
    <row r="23" spans="1:7" x14ac:dyDescent="0.2">
      <c r="A23" s="1"/>
      <c r="B23" s="17" t="s">
        <v>23</v>
      </c>
      <c r="C23" s="17" t="s">
        <v>11</v>
      </c>
      <c r="D23" s="17">
        <v>90</v>
      </c>
      <c r="E23" s="18"/>
      <c r="F23" s="16">
        <f t="shared" si="0"/>
        <v>0</v>
      </c>
    </row>
    <row r="24" spans="1:7" x14ac:dyDescent="0.2">
      <c r="A24" s="1"/>
      <c r="B24" s="17" t="s">
        <v>46</v>
      </c>
      <c r="C24" s="17" t="s">
        <v>5</v>
      </c>
      <c r="D24" s="17">
        <v>6</v>
      </c>
      <c r="E24" s="18"/>
      <c r="F24" s="16">
        <f t="shared" si="0"/>
        <v>0</v>
      </c>
    </row>
    <row r="25" spans="1:7" ht="25.5" x14ac:dyDescent="0.2">
      <c r="A25" s="1"/>
      <c r="B25" s="30" t="s">
        <v>45</v>
      </c>
      <c r="C25" s="17" t="s">
        <v>5</v>
      </c>
      <c r="D25" s="17">
        <v>1</v>
      </c>
      <c r="E25" s="18"/>
      <c r="F25" s="16">
        <f t="shared" si="0"/>
        <v>0</v>
      </c>
    </row>
    <row r="26" spans="1:7" ht="409.15" customHeight="1" x14ac:dyDescent="0.2">
      <c r="A26" s="39" t="s">
        <v>14</v>
      </c>
      <c r="B26" s="31" t="s">
        <v>48</v>
      </c>
      <c r="C26" s="41" t="s">
        <v>7</v>
      </c>
      <c r="D26" s="41">
        <v>3</v>
      </c>
      <c r="E26" s="42"/>
      <c r="F26" s="34">
        <f t="shared" si="0"/>
        <v>0</v>
      </c>
      <c r="G26" s="10"/>
    </row>
    <row r="27" spans="1:7" ht="144.94999999999999" customHeight="1" x14ac:dyDescent="0.2">
      <c r="A27" s="40"/>
      <c r="B27" s="32" t="s">
        <v>42</v>
      </c>
      <c r="C27" s="35"/>
      <c r="D27" s="35"/>
      <c r="E27" s="35"/>
      <c r="F27" s="35"/>
      <c r="G27" s="10"/>
    </row>
    <row r="28" spans="1:7" ht="25.5" x14ac:dyDescent="0.2">
      <c r="A28" s="1" t="s">
        <v>15</v>
      </c>
      <c r="B28" s="23" t="s">
        <v>47</v>
      </c>
      <c r="C28" s="17" t="s">
        <v>7</v>
      </c>
      <c r="D28" s="17">
        <v>1</v>
      </c>
      <c r="E28" s="18"/>
      <c r="F28" s="16">
        <f t="shared" si="0"/>
        <v>0</v>
      </c>
    </row>
    <row r="29" spans="1:7" x14ac:dyDescent="0.2">
      <c r="A29" s="1" t="s">
        <v>16</v>
      </c>
      <c r="B29" s="23" t="s">
        <v>40</v>
      </c>
      <c r="C29" s="17" t="s">
        <v>7</v>
      </c>
      <c r="D29" s="17">
        <v>1</v>
      </c>
      <c r="E29" s="5"/>
      <c r="F29" s="16">
        <f t="shared" si="0"/>
        <v>0</v>
      </c>
    </row>
    <row r="30" spans="1:7" ht="25.5" x14ac:dyDescent="0.2">
      <c r="A30" s="1" t="s">
        <v>17</v>
      </c>
      <c r="B30" s="25" t="s">
        <v>41</v>
      </c>
      <c r="C30" s="1"/>
      <c r="D30" s="1"/>
      <c r="E30" s="5"/>
      <c r="F30" s="6"/>
    </row>
    <row r="31" spans="1:7" x14ac:dyDescent="0.2">
      <c r="A31" s="1"/>
      <c r="B31" s="26" t="s">
        <v>36</v>
      </c>
      <c r="C31" s="17" t="s">
        <v>5</v>
      </c>
      <c r="D31" s="17">
        <v>1</v>
      </c>
      <c r="E31" s="18"/>
      <c r="F31" s="16">
        <f t="shared" si="0"/>
        <v>0</v>
      </c>
    </row>
    <row r="32" spans="1:7" x14ac:dyDescent="0.2">
      <c r="A32" s="1"/>
      <c r="B32" s="26" t="s">
        <v>37</v>
      </c>
      <c r="C32" s="17" t="s">
        <v>5</v>
      </c>
      <c r="D32" s="17">
        <v>3</v>
      </c>
      <c r="E32" s="18"/>
      <c r="F32" s="16">
        <f t="shared" si="0"/>
        <v>0</v>
      </c>
    </row>
    <row r="33" spans="1:6" ht="25.5" x14ac:dyDescent="0.2">
      <c r="A33" s="1"/>
      <c r="B33" s="26" t="s">
        <v>38</v>
      </c>
      <c r="C33" s="17" t="s">
        <v>7</v>
      </c>
      <c r="D33" s="17">
        <v>1</v>
      </c>
      <c r="E33" s="18"/>
      <c r="F33" s="16">
        <f t="shared" si="0"/>
        <v>0</v>
      </c>
    </row>
    <row r="34" spans="1:6" ht="25.5" x14ac:dyDescent="0.2">
      <c r="A34" s="1"/>
      <c r="B34" s="26" t="s">
        <v>25</v>
      </c>
      <c r="C34" s="17" t="s">
        <v>5</v>
      </c>
      <c r="D34" s="17">
        <v>3</v>
      </c>
      <c r="E34" s="18"/>
      <c r="F34" s="16">
        <f t="shared" si="0"/>
        <v>0</v>
      </c>
    </row>
    <row r="35" spans="1:6" ht="25.5" x14ac:dyDescent="0.2">
      <c r="A35" s="1"/>
      <c r="B35" s="26" t="s">
        <v>43</v>
      </c>
      <c r="C35" s="17" t="s">
        <v>5</v>
      </c>
      <c r="D35" s="17">
        <v>3</v>
      </c>
      <c r="E35" s="18"/>
      <c r="F35" s="16">
        <f t="shared" si="0"/>
        <v>0</v>
      </c>
    </row>
    <row r="36" spans="1:6" x14ac:dyDescent="0.2">
      <c r="A36" s="1"/>
      <c r="B36" s="27"/>
      <c r="C36" s="1"/>
      <c r="D36" s="1"/>
      <c r="E36" s="5"/>
      <c r="F36" s="6"/>
    </row>
    <row r="37" spans="1:6" x14ac:dyDescent="0.2">
      <c r="A37" s="1"/>
      <c r="B37" s="17"/>
      <c r="C37" s="1"/>
      <c r="D37" s="1"/>
      <c r="E37" s="5"/>
      <c r="F37" s="6"/>
    </row>
    <row r="38" spans="1:6" x14ac:dyDescent="0.2">
      <c r="A38" s="1" t="s">
        <v>26</v>
      </c>
      <c r="B38" s="17" t="s">
        <v>29</v>
      </c>
      <c r="C38" s="17" t="s">
        <v>7</v>
      </c>
      <c r="D38" s="17">
        <v>1</v>
      </c>
      <c r="E38" s="28">
        <f>SUM(F9:F35)*0.05</f>
        <v>0</v>
      </c>
      <c r="F38" s="16">
        <f t="shared" si="0"/>
        <v>0</v>
      </c>
    </row>
    <row r="39" spans="1:6" x14ac:dyDescent="0.2">
      <c r="A39" s="36" t="s">
        <v>13</v>
      </c>
      <c r="B39" s="37"/>
      <c r="C39" s="37"/>
      <c r="D39" s="37"/>
      <c r="E39" s="38"/>
      <c r="F39" s="11">
        <f>SUM(F9:F38)</f>
        <v>0</v>
      </c>
    </row>
  </sheetData>
  <sheetProtection algorithmName="SHA-512" hashValue="PgmHu1YtbMxnlKETUcGCGaHI5+8SdOZBYom/K3ZbcsaHk21rFeSNAJv+E08fKsrrf318C5MsSQ3RWAweb98xow==" saltValue="ecmvDy0UGc2p0Tfjxfb5cw==" spinCount="100000" sheet="1" objects="1" scenarios="1"/>
  <mergeCells count="7">
    <mergeCell ref="A2:F2"/>
    <mergeCell ref="F26:F27"/>
    <mergeCell ref="A39:E39"/>
    <mergeCell ref="A26:A27"/>
    <mergeCell ref="C26:C27"/>
    <mergeCell ref="D26:D27"/>
    <mergeCell ref="E26:E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Elektro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Merkuža Marta</dc:creator>
  <cp:lastModifiedBy>Hrovat Katarina</cp:lastModifiedBy>
  <cp:lastPrinted>2021-07-12T12:47:13Z</cp:lastPrinted>
  <dcterms:created xsi:type="dcterms:W3CDTF">2020-02-19T09:30:06Z</dcterms:created>
  <dcterms:modified xsi:type="dcterms:W3CDTF">2021-07-12T12:47:51Z</dcterms:modified>
</cp:coreProperties>
</file>