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\GORAN\JAVNA NAROČILA\JN 174_2021 Sanacija Kenguru žerjava\"/>
    </mc:Choice>
  </mc:AlternateContent>
  <xr:revisionPtr revIDLastSave="0" documentId="8_{087CE470-C6C9-42BF-85E7-400D9CAC211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kapitulacija" sheetId="2" r:id="rId1"/>
    <sheet name="Popis del s predizmerami" sheetId="1" r:id="rId2"/>
  </sheets>
  <definedNames>
    <definedName name="_xlnm.Print_Area" localSheetId="1">'Popis del s predizmerami'!$A$1:$F$116</definedName>
    <definedName name="_xlnm.Print_Titles" localSheetId="1">'Popis del s predizmerami'!$68:$68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1" l="1"/>
  <c r="F105" i="1" l="1"/>
  <c r="F87" i="1" l="1"/>
  <c r="F108" i="1" l="1"/>
  <c r="F75" i="1"/>
  <c r="F99" i="1"/>
  <c r="F96" i="1" l="1"/>
  <c r="F93" i="1"/>
  <c r="F90" i="1"/>
  <c r="F84" i="1"/>
  <c r="F81" i="1"/>
  <c r="F78" i="1" l="1"/>
  <c r="F72" i="1"/>
  <c r="F110" i="1" s="1"/>
  <c r="F38" i="2" s="1"/>
  <c r="F40" i="2" l="1"/>
  <c r="F13" i="2" l="1"/>
  <c r="F15" i="2"/>
  <c r="F17" i="2" l="1"/>
  <c r="F19" i="2" s="1"/>
  <c r="F21" i="2" s="1"/>
</calcChain>
</file>

<file path=xl/sharedStrings.xml><?xml version="1.0" encoding="utf-8"?>
<sst xmlns="http://schemas.openxmlformats.org/spreadsheetml/2006/main" count="132" uniqueCount="85">
  <si>
    <t>*</t>
  </si>
  <si>
    <t>A.</t>
  </si>
  <si>
    <t>kpl</t>
  </si>
  <si>
    <t>►</t>
  </si>
  <si>
    <t>1.</t>
  </si>
  <si>
    <t>upoštevati vsa dodatna navodila nadzora in projektanta</t>
  </si>
  <si>
    <t>m2</t>
  </si>
  <si>
    <t xml:space="preserve">IZDELKA NAPRAM ZAHTEVANEMU! </t>
  </si>
  <si>
    <t>dobavo in pripravo vseh veznih in pritrdilnih materialov</t>
  </si>
  <si>
    <t xml:space="preserve">UREDBI O ZELENEM JAVNEM NAROČANJU </t>
  </si>
  <si>
    <t>Skupaj:</t>
  </si>
  <si>
    <t>REKAPITULACIJA</t>
  </si>
  <si>
    <t>Ponudnik:</t>
  </si>
  <si>
    <t>Datum:</t>
  </si>
  <si>
    <t>Podpis:</t>
  </si>
  <si>
    <t>B.</t>
  </si>
  <si>
    <t>DDV 22%</t>
  </si>
  <si>
    <t>SKUPAJ Z DDV:</t>
  </si>
  <si>
    <t>SKUPAJ BREZ DDV:</t>
  </si>
  <si>
    <t>S podpisom, ponudnik izjavlja, da je prebral vse postavke popisa del, na osnovi katerega daje ponudbo.</t>
  </si>
  <si>
    <t>Lokacija:         Luka Koper</t>
  </si>
  <si>
    <t>Opis postavke</t>
  </si>
  <si>
    <t>Enota mere</t>
  </si>
  <si>
    <t>Količina</t>
  </si>
  <si>
    <t>Cena na enoto mere</t>
  </si>
  <si>
    <t>Vrednost</t>
  </si>
  <si>
    <t>Zap. št.</t>
  </si>
  <si>
    <t>vse dobave in nabave materialov ter veznih in montažnih materialov</t>
  </si>
  <si>
    <t>odvoz demontiranega in rušenega materiala na stalno deponijo, komplet s plačilom vseh komunalnih pristojbin</t>
  </si>
  <si>
    <t>vse delovne in lovilne odre - razen odrov, ki so posebej navedeni v popisu</t>
  </si>
  <si>
    <t>VSI PONUDNIKI Z ODDAJO PONUDBE POTRJUJEJO DA SO UPOŠTEVALI ZAHTEVANE MATERIALE IN</t>
  </si>
  <si>
    <t>OPREMO, OZIROMA SO ZAGOTOVILI KVALITETNO IN ESTETSKO ENAKOVREDNOST PONUJENEGA</t>
  </si>
  <si>
    <t>VSA NAVEDENA KOMERCIALNA IMENA SO UPORABLJENA ZGOLJ ZARADI DOLOČITVE</t>
  </si>
  <si>
    <t>ZAHTEVANE KVALITETE, KI JO MORA PONUDNIK IZPOLNITI !</t>
  </si>
  <si>
    <t>VSI SESTAVNI ELEMENTI, KAKOR TUDI PREMAZI, LAKI, BARVE IN OSTALA SREDSTVA UPORABLJENA</t>
  </si>
  <si>
    <t>PRI IZDELAVI IN DOBAVI ZAHTEVANIH SESTAVNIH DELOV OBJEKTA MORAJO USTREZATI</t>
  </si>
  <si>
    <t>Pri vseh postavkah je potrebno upoštevati vsa pripravljalna in zaključna dela, vse prevoze in odvoze, potreben</t>
  </si>
  <si>
    <t>montažni in pritrdilni material, ter eventuelno potrebno podkonstrukcijo.</t>
  </si>
  <si>
    <t xml:space="preserve">Za vse dobavljene elemente je potrebno pred izdelavo oz. dobavo  pridobiti pisno soglasje odgovornega </t>
  </si>
  <si>
    <t xml:space="preserve">projektanta o ustreznosti doseganja tehnoloških in estetskih specifikacij. </t>
  </si>
  <si>
    <t xml:space="preserve">V primeru neskladij v projektu ali tiskarskih napak je ponudnik pred oddajo ponudbe dolžan o tem obvestiti </t>
  </si>
  <si>
    <t>projektanta in investitorja.</t>
  </si>
  <si>
    <t>Vsi vgrajeni elementi in materiali morajo imeti vsa ustrezna dokazila, ki so zahtevana po slovenskih predpisih.</t>
  </si>
  <si>
    <t>Pri vseh opisih delovnih postavk smiselno veljajo splošna določila standardiziranih opisov del za visoko gradnjo</t>
  </si>
  <si>
    <t>GIPOSS. V enotnih cenah je upoštevati ves potrebni material, delo in  transporte, vgrajeno franko objekt!</t>
  </si>
  <si>
    <t xml:space="preserve">Ponudnik je dolžan pri ponudbi upoštevati vse povezane stroške, ki so potrebni za tehnično pravilno izvedbo del, </t>
  </si>
  <si>
    <t xml:space="preserve">ki jih ponuja v izvedbo (kot npr. razni pritrdilni material, vezni, tesnilni material, podkonstrukcije  in podobno. </t>
  </si>
  <si>
    <t>Opombe - v ceni upoštevati:</t>
  </si>
  <si>
    <t xml:space="preserve">Faza:               </t>
  </si>
  <si>
    <t>stroške za izvajanje tekoče kontrole kvalitete v skladu s SIST EN ISO 12944</t>
  </si>
  <si>
    <t xml:space="preserve">pridobivanje vseh potrebnih dokazil in izdelavo tehnološkega elaborata </t>
  </si>
  <si>
    <t xml:space="preserve">strošek pridobivanja potrebnih dovolilnic za vstop delavcev in vozil na območje Luke Koper </t>
  </si>
  <si>
    <t>delo v več fazah oziroma etapah z vmesnimi prekinitvami glede na zahteve naročnika</t>
  </si>
  <si>
    <t>Pripravljalna dela</t>
  </si>
  <si>
    <t>pri opisih upoštevati tehnično poročilo</t>
  </si>
  <si>
    <t>ur</t>
  </si>
  <si>
    <t>vse količine v popisu so ocenjene na osnovi tehničnih risb proizvajalca dvigala in strokovnega pregleda objekta,</t>
  </si>
  <si>
    <t>izvajalec je dolžan na terenu vse količine lastnoročno preveriti (izmeriti) pred izvedbo oz. pričetkom del</t>
  </si>
  <si>
    <t xml:space="preserve">Uporaba avtodvigala z delovnimi košarami do višine 60 m, vključno z dobavo, postavitvijo, vzdrževanjem in odstranitvijo po zaključku del. </t>
  </si>
  <si>
    <t>Postavitev in uporaba premične dvižne košare do višine do 35,0 m, vključno z dobavo, postavitvijo, vzdrževanjem in odstranitvijo po zaključku del.</t>
  </si>
  <si>
    <t>Lokalna sanacija korozijskih poškodb z dovarjenjem novih pločevin, v postavki upoštevati krojenje, čiščenje in brušenje (pripravo površin) ter varjenje na licu mesta.</t>
  </si>
  <si>
    <t>kg</t>
  </si>
  <si>
    <t>Sanacijo je potrebno izvajati v skladu z elaboratom sanacije št. JP-05/21.</t>
  </si>
  <si>
    <t>Pri izdelavi ponudbe je potrebno obvezno pregledati celoten elaborat št. JP-05/21.</t>
  </si>
  <si>
    <t>Zaščita vseh inštalacij ter opreme na kenguru žerjavu (elektro in strojne komponente kot so reduktorji, elektromotorji itd.), zaščita mora biti odporna na pritisk vodnega curka 250 MPa.</t>
  </si>
  <si>
    <t>Demontaža opozorilnih tabel na kenguru žerjavu, začasno skladiščenje in ponovna montaža po izvedbi PKZ.</t>
  </si>
  <si>
    <t>Odstranjevanje in čiščenje celotne poškodovane obstoječe PKZ, vključno z vsemi pripadajočimi površinami z vodnim curkom pod visokim pritiskom do 250 MPa (UHPWJ) do stopnje sijaja Wa 2-2,5 skladno s SIST EN ISO 12944-4 (površina v celoti očiščena vseh nečistoč, stare barve, rje itd.), vključno z odpraševanjem in vsemi deli ter ukrepi za zbiranje odpadnega materiala (voda in material stare PKZ) in odvozom.</t>
  </si>
  <si>
    <t>Izvedba protizdrsnega premaza gladkih pohodnih pločevin (območje ležaja vrtljivega stolpa itd.) s kremenčevim posipom (pločevin "solza" ni potrebno posipati).</t>
  </si>
  <si>
    <t>Ročno čiščenje težje dostopnih in močneje korodiranih mest do stopnje sijaja St 2 (ocena: 10%  vseh površin), ročno čiščenje se izvaja po pranju pod visokim pritiskom.</t>
  </si>
  <si>
    <r>
      <t xml:space="preserve">Ročni nanos sistema protikorozijske zaščite A5M.02 za korozijski razred C5-M (SIST EN ISO 12944) na vse poškodovane in prdhodno očiščene površine žerjava: epoksi temeljni premaz (kot npr. Hempadur 15570), epoksi vmesni premaz (kot npr. Hempadur Mastic 45880) in poliuretan prekrivni premaz (kot npr. Hempathane HS 55610) v skupni debelini 320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m, niansa barve RAL 5017 (RAL potrdi investitor).</t>
    </r>
  </si>
  <si>
    <t>Objekt:            Sanacija PKZ jeklene konstrukcije kenguru žerjava 33 (10. vez)</t>
  </si>
  <si>
    <t>Pranje celotne konstrukcije kenguru žerjava s toplim vodnim curkom 50-70 MPa, vključno z mehanskim odstranjevanjem (brušenjem) lokalnih mest, kjer se nečistoče z vodnim curkom ne bodo popolnoma odstranile.</t>
  </si>
  <si>
    <r>
      <t xml:space="preserve">Ročni nanos sistema protikorozijske zaščite A5M.02 za korozijski razred C5-M (SIST EN ISO 12944) kot osvežitev zdravih površin žerjava: 2x poliuretan prekrivni premaz (kot npr. Hempathane HS 55610) v skupni debelini 80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m, niansa barve RAL 5017 (RAL potrdi investitor).</t>
    </r>
  </si>
  <si>
    <r>
      <t xml:space="preserve">Ročni nanos sistema protikorozijske zaščite A5M.02 za korozijski razred C5-M (SIST EN ISO 12944) kot osvežitev zdrave površine tal v strojnici: 2x poliuretan prekrivni premaz (kot npr. Hempathane HS 55610) v skupni debelini 80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m, siva niansa (RAL potrdi investitor).</t>
    </r>
  </si>
  <si>
    <t>na račun slabše kvalitete ponujenih elementov, bo moral ponudnik finančno nadomestiti sam.</t>
  </si>
  <si>
    <t>Naročnik bo pri pregledu ponudb preveril ustreznost cen in ponujeno kvaliteto. Morebitne razlike v ceni, ki gredo</t>
  </si>
  <si>
    <t>Pred oddajo ponudbe je priporočen ogled objekta!</t>
  </si>
  <si>
    <t>Popis del</t>
  </si>
  <si>
    <t>POPIS DEL</t>
  </si>
  <si>
    <t>NEPREDVIDENA DELA (3% Popisa del)</t>
  </si>
  <si>
    <t>NEPREDVIDENA DELA</t>
  </si>
  <si>
    <t>3% vrednosti vseh del</t>
  </si>
  <si>
    <t>vse horizontalne in vertikalne prenose ter prevoze na delovišču in do delovišča</t>
  </si>
  <si>
    <t>vse mere kontrolirati na kraju samem oz. na delovišču</t>
  </si>
  <si>
    <t>Priprava, organizacija in ureditev gradbišča, z vsemi objekti, transportnimi potmi, delovnimi platoji, instalacijami in orodji, zagototovitvijo varnostnih in higiensko-tehničnih pogojev ter oznak delovišča.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</si>
</sst>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On&quot;;&quot;On&quot;;&quot;Off&quot;"/>
  </numFmts>
  <fonts count="15" x14ac:knownFonts="1">
    <font>
      <sz val="11"/>
      <name val="Garamond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Courier"/>
      <family val="1"/>
      <charset val="238"/>
    </font>
    <font>
      <sz val="1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9"/>
      <name val="Arial"/>
      <family val="2"/>
      <charset val="238"/>
    </font>
    <font>
      <sz val="10"/>
      <name val="Symbol"/>
      <family val="1"/>
      <charset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</cellStyleXfs>
  <cellXfs count="111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right" vertical="center"/>
    </xf>
    <xf numFmtId="4" fontId="3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 applyProtection="1">
      <alignment horizontal="left" vertical="center"/>
    </xf>
    <xf numFmtId="4" fontId="10" fillId="0" borderId="1" xfId="0" applyNumberFormat="1" applyFont="1" applyFill="1" applyBorder="1" applyAlignment="1" applyProtection="1">
      <alignment horizontal="right" vertical="center"/>
    </xf>
    <xf numFmtId="164" fontId="9" fillId="0" borderId="1" xfId="0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164" fontId="9" fillId="0" borderId="3" xfId="0" applyNumberFormat="1" applyFont="1" applyFill="1" applyBorder="1" applyAlignment="1" applyProtection="1">
      <alignment horizontal="right" vertical="center"/>
    </xf>
    <xf numFmtId="164" fontId="9" fillId="0" borderId="4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164" fontId="9" fillId="0" borderId="6" xfId="0" applyNumberFormat="1" applyFont="1" applyFill="1" applyBorder="1" applyAlignment="1" applyProtection="1">
      <alignment horizontal="right" vertical="center"/>
    </xf>
    <xf numFmtId="164" fontId="10" fillId="0" borderId="6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left" vertical="center"/>
    </xf>
    <xf numFmtId="4" fontId="10" fillId="0" borderId="0" xfId="0" applyNumberFormat="1" applyFont="1" applyFill="1" applyBorder="1" applyAlignment="1" applyProtection="1">
      <alignment horizontal="left" vertical="center"/>
    </xf>
    <xf numFmtId="1" fontId="9" fillId="0" borderId="7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/>
    </xf>
    <xf numFmtId="4" fontId="9" fillId="0" borderId="8" xfId="0" applyNumberFormat="1" applyFont="1" applyFill="1" applyBorder="1" applyAlignment="1" applyProtection="1">
      <alignment horizontal="right" vertical="center"/>
    </xf>
    <xf numFmtId="164" fontId="9" fillId="0" borderId="8" xfId="0" applyNumberFormat="1" applyFont="1" applyFill="1" applyBorder="1" applyAlignment="1" applyProtection="1">
      <alignment horizontal="right" vertical="center"/>
    </xf>
    <xf numFmtId="164" fontId="9" fillId="0" borderId="9" xfId="0" applyNumberFormat="1" applyFont="1" applyFill="1" applyBorder="1" applyAlignment="1" applyProtection="1">
      <alignment horizontal="right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1" fontId="9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4" fontId="9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7" fillId="0" borderId="0" xfId="0" applyFont="1"/>
    <xf numFmtId="164" fontId="10" fillId="2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" fontId="9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</xf>
    <xf numFmtId="164" fontId="3" fillId="0" borderId="0" xfId="0" applyNumberFormat="1" applyFont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3" fillId="3" borderId="11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right" vertical="center"/>
    </xf>
    <xf numFmtId="3" fontId="9" fillId="0" borderId="0" xfId="0" applyNumberFormat="1" applyFont="1" applyFill="1" applyAlignment="1" applyProtection="1">
      <alignment vertical="center"/>
    </xf>
    <xf numFmtId="3" fontId="9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9" fillId="0" borderId="0" xfId="0" applyNumberFormat="1" applyFont="1" applyFill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Alignment="1" applyProtection="1">
      <alignment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2" fillId="0" borderId="0" xfId="0" applyNumberFormat="1" applyFont="1" applyFill="1" applyAlignment="1" applyProtection="1">
      <alignment horizontal="right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horizontal="right" vertical="center"/>
    </xf>
    <xf numFmtId="164" fontId="14" fillId="0" borderId="0" xfId="0" applyNumberFormat="1" applyFont="1" applyFill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4" fontId="14" fillId="0" borderId="0" xfId="0" applyNumberFormat="1" applyFont="1" applyFill="1" applyAlignment="1" applyProtection="1">
      <alignment vertical="center"/>
    </xf>
    <xf numFmtId="0" fontId="11" fillId="0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1">
    <cellStyle name="Navadno 2" xfId="1" xr:uid="{00000000-0005-0000-0000-000001000000}"/>
    <cellStyle name="Navadno 3" xfId="2" xr:uid="{00000000-0005-0000-0000-000002000000}"/>
    <cellStyle name="Navadno 3 2" xfId="3" xr:uid="{00000000-0005-0000-0000-000003000000}"/>
    <cellStyle name="Navadno 3 2 2" xfId="4" xr:uid="{00000000-0005-0000-0000-000004000000}"/>
    <cellStyle name="Navadno 3 3" xfId="5" xr:uid="{00000000-0005-0000-0000-000005000000}"/>
    <cellStyle name="Navadno 4" xfId="6" xr:uid="{00000000-0005-0000-0000-000006000000}"/>
    <cellStyle name="Navadno 5" xfId="9" xr:uid="{00000000-0005-0000-0000-000007000000}"/>
    <cellStyle name="Navadno 6" xfId="10" xr:uid="{00000000-0005-0000-0000-000008000000}"/>
    <cellStyle name="Normal" xfId="0" builtinId="0"/>
    <cellStyle name="Normal 11 2" xfId="7" xr:uid="{00000000-0005-0000-0000-000009000000}"/>
    <cellStyle name="normal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2" name="Text Box 8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4" name="Text Box 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5" name="Text Box 9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6" name="Text Box 9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7" name="Text Box 9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8" name="Text Box 9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9" name="Text Box 9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0" name="Text Box 8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3" name="Text Box 9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4" name="Text Box 9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5" name="Text Box 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6" name="Text Box 9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7" name="Text Box 9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8" name="Text Box 8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20" name="Text Box 8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21" name="Text Box 9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22" name="Text Box 9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23" name="Text Box 9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24" name="Text Box 9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25" name="Text Box 9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26" name="Text Box 8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27" name="Text Box 8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28" name="Text Box 8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29" name="Text Box 9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30" name="Text Box 9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31" name="Text Box 9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32" name="Text Box 9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33" name="Text Box 9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34" name="Text Box 8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35" name="Text Box 8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37" name="Text Box 9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38" name="Text Box 9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39" name="Text Box 9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40" name="Text Box 9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41" name="Text Box 9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42" name="Text Box 8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43" name="Text Box 8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44" name="Text Box 8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45" name="Text Box 9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46" name="Text Box 9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47" name="Text Box 9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48" name="Text Box 9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49" name="Text Box 9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50" name="Text Box 8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51" name="Text Box 8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52" name="Text Box 8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53" name="Text Box 9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54" name="Text Box 9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55" name="Text Box 9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56" name="Text Box 9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57" name="Text Box 9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58" name="Text Box 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59" name="Text Box 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60" name="Text Box 8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61" name="Text Box 9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62" name="Text Box 9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63" name="Text Box 9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64" name="Text Box 9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65" name="Text Box 9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66" name="Text Box 8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67" name="Text Box 8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68" name="Text Box 8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69" name="Text Box 9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70" name="Text Box 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71" name="Text Box 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72" name="Text Box 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73" name="Text Box 9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74" name="Text Box 8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75" name="Text Box 8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76" name="Text Box 8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77" name="Text Box 9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78" name="Text Box 9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79" name="Text Box 9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80" name="Text Box 9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81" name="Text Box 9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90" name="Text Box 8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91" name="Text Box 8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92" name="Text Box 8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93" name="Text Box 9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94" name="Text Box 9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95" name="Text Box 9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96" name="Text Box 9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97" name="Text Box 9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98" name="Text Box 8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99" name="Text Box 8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00" name="Text Box 8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01" name="Text Box 9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02" name="Text Box 9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03" name="Text Box 9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04" name="Text Box 9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05" name="Text Box 9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06" name="Text Box 8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07" name="Text Box 8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08" name="Text Box 8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09" name="Text Box 9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10" name="Text Box 9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11" name="Text Box 9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12" name="Text Box 9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13" name="Text Box 9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14" name="Text Box 8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15" name="Text Box 8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16" name="Text Box 8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17" name="Text Box 9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18" name="Text Box 9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19" name="Text Box 9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20" name="Text Box 9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21" name="Text Box 9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22" name="Text Box 8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23" name="Text Box 8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24" name="Text Box 8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25" name="Text Box 9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26" name="Text Box 9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27" name="Text Box 9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28" name="Text Box 9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29" name="Text Box 9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30" name="Text Box 8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31" name="Text Box 8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32" name="Text Box 8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33" name="Text Box 9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34" name="Text Box 9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35" name="Text Box 9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36" name="Text Box 9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37" name="Text Box 9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38" name="Text Box 8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39" name="Text Box 8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40" name="Text Box 8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184700</xdr:rowOff>
    </xdr:to>
    <xdr:sp macro="" textlink="">
      <xdr:nvSpPr>
        <xdr:cNvPr id="141" name="Text Box 9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42" name="Text Box 9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43" name="Text Box 9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44" name="Text Box 9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184700</xdr:rowOff>
    </xdr:to>
    <xdr:sp macro="" textlink="">
      <xdr:nvSpPr>
        <xdr:cNvPr id="145" name="Text Box 9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46" name="Text Box 8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47" name="Text Box 8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48" name="Text Box 8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49" name="Text Box 9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50" name="Text Box 9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51" name="Text Box 9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52" name="Text Box 9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53" name="Text Box 9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54" name="Text Box 8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55" name="Text Box 8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56" name="Text Box 8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57" name="Text Box 9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58" name="Text Box 9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59" name="Text Box 9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60" name="Text Box 9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61" name="Text Box 9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62" name="Text Box 8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63" name="Text Box 8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64" name="Text Box 8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65" name="Text Box 9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66" name="Text Box 9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67" name="Text Box 9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68" name="Text Box 9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69" name="Text Box 9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70" name="Text Box 8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71" name="Text Box 8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72" name="Text Box 8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73" name="Text Box 9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74" name="Text Box 9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75" name="Text Box 9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76" name="Text Box 9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77" name="Text Box 9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78" name="Text Box 8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79" name="Text Box 8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80" name="Text Box 8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81" name="Text Box 9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82" name="Text Box 9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83" name="Text Box 9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84" name="Text Box 9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85" name="Text Box 9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86" name="Text Box 8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87" name="Text Box 8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88" name="Text Box 8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13250</xdr:rowOff>
    </xdr:to>
    <xdr:sp macro="" textlink="">
      <xdr:nvSpPr>
        <xdr:cNvPr id="189" name="Text Box 9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90" name="Text Box 9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91" name="Text Box 9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92" name="Text Box 9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116</xdr:row>
      <xdr:rowOff>13250</xdr:rowOff>
    </xdr:to>
    <xdr:sp macro="" textlink="">
      <xdr:nvSpPr>
        <xdr:cNvPr id="193" name="Text Box 9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194" name="Text Box 8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195" name="Text Box 8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196" name="Text Box 8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197" name="Text Box 9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198" name="Text Box 9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199" name="Text Box 9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00" name="Text Box 9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01" name="Text Box 9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02" name="Text Box 8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03" name="Text Box 8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04" name="Text Box 8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05" name="Text Box 9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06" name="Text Box 9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07" name="Text Box 9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08" name="Text Box 9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09" name="Text Box 9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10" name="Text Box 8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11" name="Text Box 8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12" name="Text Box 8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13" name="Text Box 9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14" name="Text Box 9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15" name="Text Box 9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16" name="Text Box 9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17" name="Text Box 9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18" name="Text Box 8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19" name="Text Box 8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20" name="Text Box 8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21" name="Text Box 9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22" name="Text Box 9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23" name="Text Box 9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24" name="Text Box 9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25" name="Text Box 9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26" name="Text Box 8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27" name="Text Box 8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28" name="Text Box 8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29" name="Text Box 9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30" name="Text Box 9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31" name="Text Box 9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32" name="Text Box 9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33" name="Text Box 9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34" name="Text Box 8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35" name="Text Box 8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36" name="Text Box 8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37" name="Text Box 9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38" name="Text Box 9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39" name="Text Box 9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40" name="Text Box 9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41" name="Text Box 9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42" name="Text Box 8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43" name="Text Box 8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44" name="Text Box 8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45" name="Text Box 9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46" name="Text Box 9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47" name="Text Box 9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48" name="Text Box 9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49" name="Text Box 9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50" name="Text Box 8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51" name="Text Box 8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52" name="Text Box 8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53" name="Text Box 9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54" name="Text Box 9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55" name="Text Box 9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56" name="Text Box 9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57" name="Text Box 9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58" name="Text Box 8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59" name="Text Box 8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60" name="Text Box 8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61" name="Text Box 9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62" name="Text Box 9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63" name="Text Box 9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64" name="Text Box 9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65" name="Text Box 9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66" name="Text Box 8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67" name="Text Box 8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68" name="Text Box 8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69" name="Text Box 9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70" name="Text Box 9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71" name="Text Box 9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72" name="Text Box 9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73" name="Text Box 9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74" name="Text Box 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75" name="Text Box 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76" name="Text Box 8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77" name="Text Box 9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78" name="Text Box 9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79" name="Text Box 9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80" name="Text Box 9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81" name="Text Box 9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82" name="Text Box 8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83" name="Text Box 8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84" name="Text Box 8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85" name="Text Box 9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86" name="Text Box 9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87" name="Text Box 9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88" name="Text Box 9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89" name="Text Box 9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90" name="Text Box 8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91" name="Text Box 8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92" name="Text Box 8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93" name="Text Box 9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94" name="Text Box 9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95" name="Text Box 9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96" name="Text Box 9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297" name="Text Box 9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98" name="Text Box 8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299" name="Text Box 8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00" name="Text Box 8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01" name="Text Box 9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02" name="Text Box 9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03" name="Text Box 9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04" name="Text Box 9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05" name="Text Box 9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06" name="Text Box 8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07" name="Text Box 8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08" name="Text Box 8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09" name="Text Box 9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10" name="Text Box 9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11" name="Text Box 9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12" name="Text Box 9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13" name="Text Box 9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14" name="Text Box 8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15" name="Text Box 8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16" name="Text Box 8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17" name="Text Box 9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18" name="Text Box 9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19" name="Text Box 9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20" name="Text Box 9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21" name="Text Box 9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22" name="Text Box 8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23" name="Text Box 8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24" name="Text Box 8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25" name="Text Box 9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26" name="Text Box 9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27" name="Text Box 9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28" name="Text Box 9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29" name="Text Box 9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30" name="Text Box 8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31" name="Text Box 8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32" name="Text Box 8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33" name="Text Box 9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34" name="Text Box 9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35" name="Text Box 9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36" name="Text Box 9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37" name="Text Box 9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38" name="Text Box 8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39" name="Text Box 8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40" name="Text Box 8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41" name="Text Box 9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42" name="Text Box 9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43" name="Text Box 9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44" name="Text Box 9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45" name="Text Box 9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46" name="Text Box 8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47" name="Text Box 8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48" name="Text Box 8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49" name="Text Box 9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50" name="Text Box 9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51" name="Text Box 9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52" name="Text Box 9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53" name="Text Box 9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54" name="Text Box 8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55" name="Text Box 8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56" name="Text Box 8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57" name="Text Box 9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58" name="Text Box 9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59" name="Text Box 9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60" name="Text Box 9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61" name="Text Box 9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62" name="Text Box 8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63" name="Text Box 8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64" name="Text Box 8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65" name="Text Box 9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66" name="Text Box 9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67" name="Text Box 9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68" name="Text Box 9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69" name="Text Box 9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70" name="Text Box 8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71" name="Text Box 8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72" name="Text Box 8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73" name="Text Box 9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74" name="Text Box 9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75" name="Text Box 9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76" name="Text Box 9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77" name="Text Box 9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78" name="Text Box 8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79" name="Text Box 8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80" name="Text Box 8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184701</xdr:rowOff>
    </xdr:to>
    <xdr:sp macro="" textlink="">
      <xdr:nvSpPr>
        <xdr:cNvPr id="381" name="Text Box 9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82" name="Text Box 9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83" name="Text Box 9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84" name="Text Box 9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76200</xdr:colOff>
      <xdr:row>115</xdr:row>
      <xdr:rowOff>184701</xdr:rowOff>
    </xdr:to>
    <xdr:sp macro="" textlink="">
      <xdr:nvSpPr>
        <xdr:cNvPr id="385" name="Text Box 9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view="pageLayout" zoomScaleNormal="100" workbookViewId="0">
      <selection activeCell="E20" sqref="E20"/>
    </sheetView>
  </sheetViews>
  <sheetFormatPr defaultColWidth="9.140625" defaultRowHeight="15" x14ac:dyDescent="0.25"/>
  <cols>
    <col min="1" max="1" width="4.7109375" customWidth="1"/>
    <col min="2" max="2" width="51.140625" customWidth="1"/>
    <col min="3" max="3" width="5.85546875" customWidth="1"/>
    <col min="4" max="4" width="7.7109375" customWidth="1"/>
    <col min="5" max="5" width="13.28515625" customWidth="1"/>
    <col min="6" max="6" width="14" customWidth="1"/>
  </cols>
  <sheetData>
    <row r="1" spans="1:6" s="65" customFormat="1" ht="15" customHeight="1" thickTop="1" x14ac:dyDescent="0.25">
      <c r="A1" s="46"/>
      <c r="B1" s="47"/>
      <c r="C1" s="47"/>
      <c r="D1" s="48"/>
      <c r="E1" s="49"/>
      <c r="F1" s="50"/>
    </row>
    <row r="2" spans="1:6" s="65" customFormat="1" ht="15" customHeight="1" x14ac:dyDescent="0.25">
      <c r="A2" s="51"/>
      <c r="B2" s="27"/>
      <c r="D2" s="52"/>
      <c r="E2" s="30"/>
      <c r="F2" s="53"/>
    </row>
    <row r="3" spans="1:6" s="65" customFormat="1" ht="15" customHeight="1" x14ac:dyDescent="0.25">
      <c r="A3" s="51"/>
      <c r="B3" s="27"/>
      <c r="D3" s="52"/>
      <c r="E3" s="30"/>
      <c r="F3" s="53"/>
    </row>
    <row r="4" spans="1:6" s="65" customFormat="1" ht="15" customHeight="1" x14ac:dyDescent="0.25">
      <c r="A4" s="51"/>
      <c r="B4" s="27"/>
      <c r="D4" s="52"/>
      <c r="E4" s="30"/>
      <c r="F4" s="53"/>
    </row>
    <row r="5" spans="1:6" s="65" customFormat="1" ht="15" customHeight="1" x14ac:dyDescent="0.25">
      <c r="A5" s="51"/>
      <c r="B5" s="27" t="s">
        <v>70</v>
      </c>
      <c r="D5" s="52"/>
      <c r="E5" s="30"/>
      <c r="F5" s="54"/>
    </row>
    <row r="6" spans="1:6" s="65" customFormat="1" ht="15" customHeight="1" x14ac:dyDescent="0.25">
      <c r="A6" s="51"/>
      <c r="B6" s="27"/>
      <c r="D6" s="52"/>
      <c r="E6" s="30"/>
      <c r="F6" s="54"/>
    </row>
    <row r="7" spans="1:6" s="65" customFormat="1" ht="15" customHeight="1" x14ac:dyDescent="0.25">
      <c r="A7" s="51"/>
      <c r="B7" s="27" t="s">
        <v>20</v>
      </c>
      <c r="D7" s="52"/>
      <c r="E7" s="30"/>
      <c r="F7" s="54"/>
    </row>
    <row r="8" spans="1:6" s="65" customFormat="1" ht="15" customHeight="1" x14ac:dyDescent="0.25">
      <c r="A8" s="51"/>
      <c r="B8" s="27"/>
      <c r="D8" s="55"/>
      <c r="E8" s="30"/>
      <c r="F8" s="53"/>
    </row>
    <row r="9" spans="1:6" s="65" customFormat="1" ht="15" customHeight="1" x14ac:dyDescent="0.25">
      <c r="A9" s="51"/>
      <c r="B9" s="27" t="s">
        <v>48</v>
      </c>
      <c r="D9" s="56"/>
      <c r="E9" s="30"/>
      <c r="F9" s="53"/>
    </row>
    <row r="10" spans="1:6" s="65" customFormat="1" ht="15" customHeight="1" thickBot="1" x14ac:dyDescent="0.3">
      <c r="A10" s="57"/>
      <c r="B10" s="58"/>
      <c r="C10" s="60"/>
      <c r="D10" s="59"/>
      <c r="E10" s="60"/>
      <c r="F10" s="61"/>
    </row>
    <row r="11" spans="1:6" s="65" customFormat="1" ht="15" customHeight="1" thickTop="1" x14ac:dyDescent="0.25">
      <c r="A11" s="28"/>
      <c r="B11" s="24"/>
      <c r="D11" s="52"/>
      <c r="E11" s="30"/>
      <c r="F11" s="30"/>
    </row>
    <row r="12" spans="1:6" s="65" customFormat="1" ht="15" customHeight="1" x14ac:dyDescent="0.25">
      <c r="A12" s="28"/>
      <c r="B12" s="24"/>
      <c r="D12" s="52"/>
      <c r="E12" s="30"/>
      <c r="F12" s="30"/>
    </row>
    <row r="13" spans="1:6" s="39" customFormat="1" ht="15" customHeight="1" x14ac:dyDescent="0.25">
      <c r="A13" s="23" t="s">
        <v>1</v>
      </c>
      <c r="B13" s="24" t="s">
        <v>78</v>
      </c>
      <c r="D13" s="22"/>
      <c r="E13" s="25"/>
      <c r="F13" s="25">
        <f>+F38</f>
        <v>0</v>
      </c>
    </row>
    <row r="14" spans="1:6" s="39" customFormat="1" ht="15" customHeight="1" x14ac:dyDescent="0.25">
      <c r="A14" s="23"/>
      <c r="B14" s="24"/>
      <c r="D14" s="22"/>
      <c r="E14" s="25"/>
      <c r="F14" s="25"/>
    </row>
    <row r="15" spans="1:6" s="39" customFormat="1" ht="15" customHeight="1" x14ac:dyDescent="0.25">
      <c r="A15" s="23" t="s">
        <v>15</v>
      </c>
      <c r="B15" s="24" t="s">
        <v>79</v>
      </c>
      <c r="D15" s="22"/>
      <c r="E15" s="25"/>
      <c r="F15" s="25">
        <f>F40</f>
        <v>0</v>
      </c>
    </row>
    <row r="16" spans="1:6" s="27" customFormat="1" ht="15" customHeight="1" x14ac:dyDescent="0.25">
      <c r="A16" s="23"/>
      <c r="B16" s="24"/>
      <c r="D16" s="22"/>
      <c r="E16" s="25"/>
      <c r="F16" s="26"/>
    </row>
    <row r="17" spans="1:6" s="27" customFormat="1" ht="15" customHeight="1" thickBot="1" x14ac:dyDescent="0.3">
      <c r="A17" s="62"/>
      <c r="B17" s="34" t="s">
        <v>18</v>
      </c>
      <c r="C17" s="35"/>
      <c r="D17" s="35"/>
      <c r="E17" s="37"/>
      <c r="F17" s="78">
        <f>SUM(F13:F16)</f>
        <v>0</v>
      </c>
    </row>
    <row r="18" spans="1:6" s="39" customFormat="1" ht="15" customHeight="1" thickTop="1" x14ac:dyDescent="0.25">
      <c r="A18" s="38"/>
      <c r="D18" s="40"/>
      <c r="E18" s="41"/>
      <c r="F18" s="41"/>
    </row>
    <row r="19" spans="1:6" s="39" customFormat="1" ht="15" customHeight="1" x14ac:dyDescent="0.25">
      <c r="A19" s="38"/>
      <c r="B19" s="39" t="s">
        <v>16</v>
      </c>
      <c r="D19" s="40"/>
      <c r="E19" s="41"/>
      <c r="F19" s="41">
        <f>+F17*0.22</f>
        <v>0</v>
      </c>
    </row>
    <row r="20" spans="1:6" s="39" customFormat="1" ht="15" customHeight="1" x14ac:dyDescent="0.25">
      <c r="A20" s="38"/>
      <c r="D20" s="40"/>
      <c r="E20" s="41"/>
      <c r="F20" s="41"/>
    </row>
    <row r="21" spans="1:6" s="32" customFormat="1" ht="15" customHeight="1" thickBot="1" x14ac:dyDescent="0.3">
      <c r="A21" s="33"/>
      <c r="B21" s="34" t="s">
        <v>17</v>
      </c>
      <c r="C21" s="35"/>
      <c r="D21" s="35"/>
      <c r="E21" s="36"/>
      <c r="F21" s="37">
        <f>SUM(F17:F20)</f>
        <v>0</v>
      </c>
    </row>
    <row r="22" spans="1:6" s="32" customFormat="1" ht="15" customHeight="1" thickTop="1" x14ac:dyDescent="0.25">
      <c r="A22" s="28"/>
      <c r="B22" s="43"/>
      <c r="D22" s="22"/>
      <c r="E22" s="30"/>
      <c r="F22" s="25"/>
    </row>
    <row r="23" spans="1:6" s="39" customFormat="1" ht="15" customHeight="1" x14ac:dyDescent="0.25">
      <c r="B23" s="39" t="s">
        <v>12</v>
      </c>
      <c r="D23" s="40"/>
    </row>
    <row r="24" spans="1:6" s="39" customFormat="1" ht="15" customHeight="1" x14ac:dyDescent="0.25">
      <c r="B24" s="44"/>
      <c r="D24" s="40"/>
    </row>
    <row r="25" spans="1:6" s="39" customFormat="1" ht="15" customHeight="1" x14ac:dyDescent="0.25">
      <c r="B25" s="44"/>
      <c r="D25" s="40"/>
      <c r="E25" s="66"/>
    </row>
    <row r="26" spans="1:6" s="39" customFormat="1" ht="15" customHeight="1" x14ac:dyDescent="0.25">
      <c r="B26" s="44"/>
      <c r="D26" s="40"/>
    </row>
    <row r="27" spans="1:6" s="39" customFormat="1" ht="15" customHeight="1" x14ac:dyDescent="0.25">
      <c r="B27" s="44"/>
      <c r="D27" s="40"/>
    </row>
    <row r="28" spans="1:6" s="39" customFormat="1" ht="15" customHeight="1" x14ac:dyDescent="0.25">
      <c r="D28" s="40"/>
    </row>
    <row r="29" spans="1:6" s="39" customFormat="1" ht="15" customHeight="1" x14ac:dyDescent="0.25">
      <c r="B29" s="39" t="s">
        <v>13</v>
      </c>
      <c r="D29" s="40"/>
      <c r="E29" s="66" t="s">
        <v>14</v>
      </c>
    </row>
    <row r="30" spans="1:6" s="39" customFormat="1" ht="15" customHeight="1" x14ac:dyDescent="0.25">
      <c r="B30" s="44"/>
      <c r="D30" s="40"/>
      <c r="E30" s="44"/>
    </row>
    <row r="31" spans="1:6" s="39" customFormat="1" ht="15" customHeight="1" x14ac:dyDescent="0.25">
      <c r="B31" s="27"/>
      <c r="D31" s="40"/>
      <c r="E31" s="27"/>
    </row>
    <row r="32" spans="1:6" s="39" customFormat="1" ht="15" customHeight="1" x14ac:dyDescent="0.25">
      <c r="B32" s="45" t="s">
        <v>19</v>
      </c>
      <c r="D32" s="40"/>
    </row>
    <row r="33" spans="1:6" s="65" customFormat="1" ht="15" customHeight="1" x14ac:dyDescent="0.25">
      <c r="A33" s="28"/>
      <c r="B33" s="24"/>
      <c r="D33" s="52"/>
      <c r="E33" s="30"/>
      <c r="F33" s="30"/>
    </row>
    <row r="34" spans="1:6" s="65" customFormat="1" ht="15" customHeight="1" x14ac:dyDescent="0.25">
      <c r="A34" s="28"/>
      <c r="B34" s="24"/>
      <c r="D34" s="52"/>
      <c r="E34" s="30"/>
      <c r="F34" s="30"/>
    </row>
    <row r="35" spans="1:6" s="65" customFormat="1" ht="15" customHeight="1" x14ac:dyDescent="0.25">
      <c r="A35" s="67"/>
      <c r="B35" s="68"/>
      <c r="D35" s="22"/>
      <c r="E35" s="30"/>
      <c r="F35" s="30"/>
    </row>
    <row r="36" spans="1:6" s="32" customFormat="1" ht="15" customHeight="1" x14ac:dyDescent="0.25">
      <c r="A36" s="23"/>
      <c r="B36" s="24" t="s">
        <v>11</v>
      </c>
      <c r="D36" s="22"/>
      <c r="E36" s="30"/>
      <c r="F36" s="30"/>
    </row>
    <row r="37" spans="1:6" s="32" customFormat="1" ht="15" customHeight="1" x14ac:dyDescent="0.25">
      <c r="A37" s="28"/>
      <c r="B37" s="29"/>
      <c r="D37" s="22"/>
      <c r="E37" s="30"/>
      <c r="F37" s="31"/>
    </row>
    <row r="38" spans="1:6" s="27" customFormat="1" ht="15" customHeight="1" x14ac:dyDescent="0.25">
      <c r="A38" s="23" t="s">
        <v>1</v>
      </c>
      <c r="B38" s="24" t="s">
        <v>78</v>
      </c>
      <c r="D38" s="22"/>
      <c r="E38" s="25"/>
      <c r="F38" s="26">
        <f>'Popis del s predizmerami'!F110</f>
        <v>0</v>
      </c>
    </row>
    <row r="40" spans="1:6" x14ac:dyDescent="0.25">
      <c r="A40" s="23" t="s">
        <v>15</v>
      </c>
      <c r="B40" s="24" t="s">
        <v>80</v>
      </c>
      <c r="C40" s="77" t="s">
        <v>81</v>
      </c>
      <c r="F40" s="26">
        <f>F38*0.03</f>
        <v>0</v>
      </c>
    </row>
  </sheetData>
  <sheetProtection algorithmName="SHA-512" hashValue="IdEe0QLlX0HZzmeDYGwOBKO20NafnFU3Egieor5HvPBd1zEuDmEPbxow/HqVxkbU9CA8nIgE6cbkXpEx5RM4pw==" saltValue="giX7MtYkNK70o98isHuA7w==" spinCount="100000" sheet="1" objects="1" scenarios="1"/>
  <pageMargins left="0.78740157480314965" right="0.44791666666666669" top="0.74803149606299213" bottom="0.74803149606299213" header="0.31496062992125984" footer="0.31496062992125984"/>
  <pageSetup paperSize="9" orientation="portrait" r:id="rId1"/>
  <headerFooter>
    <oddHeader xml:space="preserve">&amp;L&amp;"Arial,Krepko"Predračunska cena: JN 174 Sanacija protikorozijske zaščite jeklene konstrukcije kenguru žerjava 33 </oddHeader>
    <oddFooter>&amp;L&amp;A&amp;CStran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5"/>
  <sheetViews>
    <sheetView view="pageLayout" topLeftCell="A46" zoomScale="85" zoomScaleNormal="115" zoomScalePageLayoutView="85" workbookViewId="0">
      <selection activeCell="E99" sqref="E99"/>
    </sheetView>
  </sheetViews>
  <sheetFormatPr defaultColWidth="9.140625" defaultRowHeight="15" customHeight="1" x14ac:dyDescent="0.25"/>
  <cols>
    <col min="1" max="1" width="5.140625" style="19" customWidth="1"/>
    <col min="2" max="2" width="49.85546875" style="18" customWidth="1"/>
    <col min="3" max="3" width="5.5703125" style="18" customWidth="1"/>
    <col min="4" max="4" width="6.85546875" style="8" customWidth="1"/>
    <col min="5" max="5" width="12.7109375" style="17" customWidth="1"/>
    <col min="6" max="6" width="17.5703125" style="17" customWidth="1"/>
    <col min="7" max="16384" width="9.140625" style="18"/>
  </cols>
  <sheetData>
    <row r="1" spans="1:6" s="42" customFormat="1" ht="23.25" x14ac:dyDescent="0.25">
      <c r="A1" s="109" t="s">
        <v>76</v>
      </c>
      <c r="B1" s="110"/>
      <c r="C1" s="110"/>
      <c r="D1" s="110"/>
      <c r="E1" s="110"/>
      <c r="F1" s="110"/>
    </row>
    <row r="2" spans="1:6" s="42" customFormat="1" ht="12.6" customHeight="1" x14ac:dyDescent="0.25">
      <c r="A2" s="72"/>
      <c r="B2" s="72"/>
      <c r="C2" s="72"/>
      <c r="D2" s="73"/>
      <c r="E2" s="72"/>
      <c r="F2" s="72"/>
    </row>
    <row r="3" spans="1:6" s="42" customFormat="1" ht="23.25" x14ac:dyDescent="0.25">
      <c r="A3" s="93"/>
      <c r="B3" s="93" t="s">
        <v>62</v>
      </c>
      <c r="C3" s="93"/>
      <c r="D3" s="94"/>
      <c r="E3" s="93"/>
      <c r="F3" s="93"/>
    </row>
    <row r="4" spans="1:6" s="15" customFormat="1" ht="10.9" customHeight="1" x14ac:dyDescent="0.25">
      <c r="A4" s="45"/>
      <c r="B4" s="45"/>
      <c r="C4" s="45"/>
      <c r="D4" s="95"/>
      <c r="E4" s="45"/>
      <c r="F4" s="45"/>
    </row>
    <row r="5" spans="1:6" s="7" customFormat="1" ht="12.75" x14ac:dyDescent="0.25">
      <c r="A5" s="96"/>
      <c r="B5" s="97" t="s">
        <v>47</v>
      </c>
      <c r="C5" s="93"/>
      <c r="D5" s="98"/>
      <c r="E5" s="99"/>
      <c r="F5" s="100"/>
    </row>
    <row r="6" spans="1:6" s="7" customFormat="1" ht="12" customHeight="1" x14ac:dyDescent="0.25">
      <c r="A6" s="96"/>
      <c r="B6" s="97"/>
      <c r="C6" s="93"/>
      <c r="D6" s="98"/>
      <c r="E6" s="99"/>
      <c r="F6" s="100"/>
    </row>
    <row r="7" spans="1:6" s="4" customFormat="1" ht="25.5" customHeight="1" x14ac:dyDescent="0.25">
      <c r="A7" s="101" t="s">
        <v>0</v>
      </c>
      <c r="B7" s="102" t="s">
        <v>56</v>
      </c>
      <c r="C7" s="103"/>
      <c r="D7" s="104"/>
      <c r="E7" s="105"/>
      <c r="F7" s="106"/>
    </row>
    <row r="8" spans="1:6" s="4" customFormat="1" ht="12.75" x14ac:dyDescent="0.25">
      <c r="A8" s="101"/>
      <c r="B8" s="102" t="s">
        <v>57</v>
      </c>
      <c r="C8" s="103"/>
      <c r="D8" s="104"/>
      <c r="E8" s="105"/>
      <c r="F8" s="106"/>
    </row>
    <row r="9" spans="1:6" s="4" customFormat="1" ht="6" customHeight="1" x14ac:dyDescent="0.25">
      <c r="A9" s="101"/>
      <c r="B9" s="102"/>
      <c r="C9" s="103"/>
      <c r="D9" s="104"/>
      <c r="E9" s="105"/>
      <c r="F9" s="106"/>
    </row>
    <row r="10" spans="1:6" s="4" customFormat="1" ht="12.75" x14ac:dyDescent="0.25">
      <c r="A10" s="101" t="s">
        <v>0</v>
      </c>
      <c r="B10" s="102" t="s">
        <v>27</v>
      </c>
      <c r="C10" s="103"/>
      <c r="D10" s="104"/>
      <c r="E10" s="105"/>
      <c r="F10" s="106"/>
    </row>
    <row r="11" spans="1:6" s="4" customFormat="1" ht="6" customHeight="1" x14ac:dyDescent="0.25">
      <c r="A11" s="101"/>
      <c r="B11" s="102"/>
      <c r="C11" s="103"/>
      <c r="D11" s="104"/>
      <c r="E11" s="105"/>
      <c r="F11" s="106"/>
    </row>
    <row r="12" spans="1:6" s="4" customFormat="1" ht="12.75" x14ac:dyDescent="0.25">
      <c r="A12" s="101" t="s">
        <v>0</v>
      </c>
      <c r="B12" s="102" t="s">
        <v>82</v>
      </c>
      <c r="C12" s="103"/>
      <c r="D12" s="98"/>
      <c r="E12" s="105"/>
      <c r="F12" s="106"/>
    </row>
    <row r="13" spans="1:6" s="4" customFormat="1" ht="6" customHeight="1" x14ac:dyDescent="0.25">
      <c r="A13" s="101"/>
      <c r="B13" s="102"/>
      <c r="C13" s="103"/>
      <c r="D13" s="98"/>
      <c r="E13" s="105"/>
      <c r="F13" s="106"/>
    </row>
    <row r="14" spans="1:6" s="4" customFormat="1" ht="12.75" x14ac:dyDescent="0.25">
      <c r="A14" s="101" t="s">
        <v>0</v>
      </c>
      <c r="B14" s="102" t="s">
        <v>28</v>
      </c>
      <c r="C14" s="103"/>
      <c r="D14" s="98"/>
      <c r="E14" s="105"/>
      <c r="F14" s="106"/>
    </row>
    <row r="15" spans="1:6" s="4" customFormat="1" ht="6" customHeight="1" x14ac:dyDescent="0.25">
      <c r="A15" s="101"/>
      <c r="B15" s="102"/>
      <c r="C15" s="103"/>
      <c r="D15" s="98"/>
      <c r="E15" s="105"/>
      <c r="F15" s="106"/>
    </row>
    <row r="16" spans="1:6" s="4" customFormat="1" ht="12.75" x14ac:dyDescent="0.25">
      <c r="A16" s="101" t="s">
        <v>0</v>
      </c>
      <c r="B16" s="102" t="s">
        <v>29</v>
      </c>
      <c r="C16" s="103"/>
      <c r="D16" s="98"/>
      <c r="E16" s="105"/>
      <c r="F16" s="106"/>
    </row>
    <row r="17" spans="1:6" s="4" customFormat="1" ht="6" customHeight="1" x14ac:dyDescent="0.25">
      <c r="A17" s="101"/>
      <c r="B17" s="102"/>
      <c r="C17" s="103"/>
      <c r="D17" s="98"/>
      <c r="E17" s="105"/>
      <c r="F17" s="106"/>
    </row>
    <row r="18" spans="1:6" s="4" customFormat="1" ht="12.75" x14ac:dyDescent="0.25">
      <c r="A18" s="101" t="s">
        <v>0</v>
      </c>
      <c r="B18" s="102" t="s">
        <v>8</v>
      </c>
      <c r="C18" s="103"/>
      <c r="D18" s="98"/>
      <c r="E18" s="105"/>
      <c r="F18" s="106"/>
    </row>
    <row r="19" spans="1:6" s="4" customFormat="1" ht="6" customHeight="1" x14ac:dyDescent="0.25">
      <c r="A19" s="101"/>
      <c r="B19" s="102"/>
      <c r="C19" s="103"/>
      <c r="D19" s="98"/>
      <c r="E19" s="105"/>
      <c r="F19" s="106"/>
    </row>
    <row r="20" spans="1:6" s="4" customFormat="1" ht="12.75" x14ac:dyDescent="0.25">
      <c r="A20" s="101" t="s">
        <v>0</v>
      </c>
      <c r="B20" s="102" t="s">
        <v>83</v>
      </c>
      <c r="C20" s="103"/>
      <c r="D20" s="98"/>
      <c r="E20" s="105"/>
      <c r="F20" s="106"/>
    </row>
    <row r="21" spans="1:6" s="4" customFormat="1" ht="6" customHeight="1" x14ac:dyDescent="0.25">
      <c r="A21" s="101"/>
      <c r="B21" s="102"/>
      <c r="C21" s="103"/>
      <c r="D21" s="98"/>
      <c r="E21" s="105"/>
      <c r="F21" s="106"/>
    </row>
    <row r="22" spans="1:6" s="4" customFormat="1" ht="12.75" x14ac:dyDescent="0.25">
      <c r="A22" s="101" t="s">
        <v>0</v>
      </c>
      <c r="B22" s="102" t="s">
        <v>5</v>
      </c>
      <c r="C22" s="103"/>
      <c r="D22" s="98"/>
      <c r="E22" s="105"/>
      <c r="F22" s="106"/>
    </row>
    <row r="23" spans="1:6" s="4" customFormat="1" ht="6" customHeight="1" x14ac:dyDescent="0.25">
      <c r="A23" s="101"/>
      <c r="B23" s="102"/>
      <c r="C23" s="103"/>
      <c r="D23" s="98"/>
      <c r="E23" s="105"/>
      <c r="F23" s="106"/>
    </row>
    <row r="24" spans="1:6" s="4" customFormat="1" ht="12.75" x14ac:dyDescent="0.25">
      <c r="A24" s="101" t="s">
        <v>0</v>
      </c>
      <c r="B24" s="102" t="s">
        <v>54</v>
      </c>
      <c r="C24" s="103"/>
      <c r="D24" s="98"/>
      <c r="E24" s="105"/>
      <c r="F24" s="106"/>
    </row>
    <row r="25" spans="1:6" s="4" customFormat="1" ht="6" customHeight="1" x14ac:dyDescent="0.25">
      <c r="A25" s="101"/>
      <c r="B25" s="102"/>
      <c r="C25" s="103"/>
      <c r="D25" s="98"/>
      <c r="E25" s="105"/>
      <c r="F25" s="106"/>
    </row>
    <row r="26" spans="1:6" s="15" customFormat="1" ht="12.75" x14ac:dyDescent="0.25">
      <c r="A26" s="107" t="s">
        <v>0</v>
      </c>
      <c r="B26" s="103" t="s">
        <v>49</v>
      </c>
      <c r="C26" s="45"/>
      <c r="D26" s="108"/>
      <c r="E26" s="105"/>
      <c r="F26" s="105"/>
    </row>
    <row r="27" spans="1:6" s="15" customFormat="1" ht="6.6" customHeight="1" x14ac:dyDescent="0.25">
      <c r="A27" s="107"/>
      <c r="B27" s="103"/>
      <c r="C27" s="45"/>
      <c r="D27" s="108"/>
      <c r="E27" s="105"/>
      <c r="F27" s="105"/>
    </row>
    <row r="28" spans="1:6" s="15" customFormat="1" ht="12.75" x14ac:dyDescent="0.25">
      <c r="A28" s="107" t="s">
        <v>0</v>
      </c>
      <c r="B28" s="103" t="s">
        <v>50</v>
      </c>
      <c r="C28" s="45"/>
      <c r="D28" s="108"/>
      <c r="E28" s="105"/>
      <c r="F28" s="105"/>
    </row>
    <row r="29" spans="1:6" s="15" customFormat="1" ht="6" customHeight="1" x14ac:dyDescent="0.25">
      <c r="A29" s="107"/>
      <c r="B29" s="103"/>
      <c r="C29" s="45"/>
      <c r="D29" s="108"/>
      <c r="E29" s="105"/>
      <c r="F29" s="105"/>
    </row>
    <row r="30" spans="1:6" s="15" customFormat="1" ht="12.75" x14ac:dyDescent="0.25">
      <c r="A30" s="107" t="s">
        <v>0</v>
      </c>
      <c r="B30" s="103" t="s">
        <v>51</v>
      </c>
      <c r="C30" s="45"/>
      <c r="D30" s="108"/>
      <c r="E30" s="105"/>
      <c r="F30" s="105"/>
    </row>
    <row r="31" spans="1:6" s="15" customFormat="1" ht="6" customHeight="1" x14ac:dyDescent="0.25">
      <c r="A31" s="107"/>
      <c r="B31" s="103"/>
      <c r="C31" s="45"/>
      <c r="D31" s="108"/>
      <c r="E31" s="105"/>
      <c r="F31" s="105"/>
    </row>
    <row r="32" spans="1:6" s="15" customFormat="1" ht="12.75" x14ac:dyDescent="0.25">
      <c r="A32" s="107" t="s">
        <v>0</v>
      </c>
      <c r="B32" s="103" t="s">
        <v>52</v>
      </c>
      <c r="C32" s="45"/>
      <c r="D32" s="108"/>
      <c r="E32" s="105"/>
      <c r="F32" s="105"/>
    </row>
    <row r="33" spans="1:6" s="15" customFormat="1" ht="6" customHeight="1" x14ac:dyDescent="0.25">
      <c r="A33" s="107"/>
      <c r="B33" s="103"/>
      <c r="C33" s="45"/>
      <c r="D33" s="108"/>
      <c r="E33" s="105"/>
      <c r="F33" s="105"/>
    </row>
    <row r="34" spans="1:6" s="4" customFormat="1" ht="25.5" customHeight="1" x14ac:dyDescent="0.25">
      <c r="A34" s="101" t="s">
        <v>0</v>
      </c>
      <c r="B34" s="97" t="s">
        <v>30</v>
      </c>
      <c r="C34" s="103"/>
      <c r="D34" s="98"/>
      <c r="E34" s="105"/>
      <c r="F34" s="106"/>
    </row>
    <row r="35" spans="1:6" s="7" customFormat="1" ht="12.75" x14ac:dyDescent="0.25">
      <c r="A35" s="101"/>
      <c r="B35" s="97" t="s">
        <v>31</v>
      </c>
      <c r="C35" s="93"/>
      <c r="D35" s="96"/>
      <c r="E35" s="97"/>
      <c r="F35" s="100"/>
    </row>
    <row r="36" spans="1:6" s="7" customFormat="1" ht="12.75" x14ac:dyDescent="0.25">
      <c r="A36" s="101"/>
      <c r="B36" s="97" t="s">
        <v>7</v>
      </c>
      <c r="C36" s="93"/>
      <c r="D36" s="96"/>
      <c r="E36" s="97"/>
      <c r="F36" s="100"/>
    </row>
    <row r="37" spans="1:6" s="7" customFormat="1" ht="6" customHeight="1" x14ac:dyDescent="0.25">
      <c r="A37" s="101"/>
      <c r="B37" s="97"/>
      <c r="C37" s="93"/>
      <c r="D37" s="96"/>
      <c r="E37" s="97"/>
      <c r="F37" s="100"/>
    </row>
    <row r="38" spans="1:6" s="7" customFormat="1" ht="12.75" x14ac:dyDescent="0.25">
      <c r="A38" s="96" t="s">
        <v>0</v>
      </c>
      <c r="B38" s="97" t="s">
        <v>32</v>
      </c>
      <c r="C38" s="93"/>
      <c r="D38" s="96"/>
      <c r="E38" s="97"/>
      <c r="F38" s="100"/>
    </row>
    <row r="39" spans="1:6" s="7" customFormat="1" ht="12.75" x14ac:dyDescent="0.25">
      <c r="A39" s="96"/>
      <c r="B39" s="97" t="s">
        <v>33</v>
      </c>
      <c r="C39" s="93"/>
      <c r="D39" s="96"/>
      <c r="E39" s="97"/>
      <c r="F39" s="100"/>
    </row>
    <row r="40" spans="1:6" s="7" customFormat="1" ht="6" customHeight="1" x14ac:dyDescent="0.25">
      <c r="A40" s="96"/>
      <c r="B40" s="93"/>
      <c r="C40" s="93"/>
      <c r="D40" s="96"/>
      <c r="E40" s="97"/>
      <c r="F40" s="100"/>
    </row>
    <row r="41" spans="1:6" s="7" customFormat="1" ht="12.75" x14ac:dyDescent="0.25">
      <c r="A41" s="96" t="s">
        <v>0</v>
      </c>
      <c r="B41" s="97" t="s">
        <v>34</v>
      </c>
      <c r="C41" s="93"/>
      <c r="D41" s="96"/>
      <c r="E41" s="97"/>
      <c r="F41" s="100"/>
    </row>
    <row r="42" spans="1:6" s="7" customFormat="1" ht="12.75" x14ac:dyDescent="0.25">
      <c r="A42" s="96"/>
      <c r="B42" s="97" t="s">
        <v>35</v>
      </c>
      <c r="C42" s="93"/>
      <c r="D42" s="96"/>
      <c r="E42" s="97"/>
      <c r="F42" s="100"/>
    </row>
    <row r="43" spans="1:6" s="7" customFormat="1" ht="12.75" x14ac:dyDescent="0.25">
      <c r="A43" s="96"/>
      <c r="B43" s="97" t="s">
        <v>9</v>
      </c>
      <c r="C43" s="93"/>
      <c r="D43" s="96"/>
      <c r="E43" s="97"/>
      <c r="F43" s="100"/>
    </row>
    <row r="44" spans="1:6" s="7" customFormat="1" ht="6" customHeight="1" x14ac:dyDescent="0.25">
      <c r="A44" s="96"/>
      <c r="B44" s="93"/>
      <c r="C44" s="93"/>
      <c r="D44" s="96"/>
      <c r="E44" s="97"/>
      <c r="F44" s="100"/>
    </row>
    <row r="45" spans="1:6" s="4" customFormat="1" ht="12.75" x14ac:dyDescent="0.25">
      <c r="A45" s="101" t="s">
        <v>0</v>
      </c>
      <c r="B45" s="102" t="s">
        <v>75</v>
      </c>
      <c r="C45" s="103"/>
      <c r="D45" s="101"/>
      <c r="E45" s="102"/>
      <c r="F45" s="106"/>
    </row>
    <row r="46" spans="1:6" s="4" customFormat="1" ht="12.75" x14ac:dyDescent="0.25">
      <c r="A46" s="101"/>
      <c r="B46" s="102" t="s">
        <v>74</v>
      </c>
      <c r="C46" s="103"/>
      <c r="D46" s="101"/>
      <c r="E46" s="102"/>
      <c r="F46" s="106"/>
    </row>
    <row r="47" spans="1:6" s="4" customFormat="1" ht="6" customHeight="1" x14ac:dyDescent="0.25">
      <c r="A47" s="101"/>
      <c r="B47" s="103"/>
      <c r="C47" s="103"/>
      <c r="D47" s="101"/>
      <c r="E47" s="102"/>
      <c r="F47" s="106"/>
    </row>
    <row r="48" spans="1:6" s="4" customFormat="1" ht="12.75" x14ac:dyDescent="0.25">
      <c r="A48" s="101" t="s">
        <v>0</v>
      </c>
      <c r="B48" s="102" t="s">
        <v>36</v>
      </c>
      <c r="C48" s="103"/>
      <c r="D48" s="101"/>
      <c r="E48" s="102"/>
      <c r="F48" s="106"/>
    </row>
    <row r="49" spans="1:6" s="4" customFormat="1" ht="12.75" x14ac:dyDescent="0.25">
      <c r="A49" s="101"/>
      <c r="B49" s="102" t="s">
        <v>37</v>
      </c>
      <c r="C49" s="103"/>
      <c r="D49" s="101"/>
      <c r="E49" s="102"/>
      <c r="F49" s="106"/>
    </row>
    <row r="50" spans="1:6" s="4" customFormat="1" ht="6" customHeight="1" x14ac:dyDescent="0.25">
      <c r="A50" s="101"/>
      <c r="B50" s="102"/>
      <c r="C50" s="103"/>
      <c r="D50" s="101"/>
      <c r="E50" s="102"/>
      <c r="F50" s="106"/>
    </row>
    <row r="51" spans="1:6" s="4" customFormat="1" ht="12.75" x14ac:dyDescent="0.25">
      <c r="A51" s="101" t="s">
        <v>0</v>
      </c>
      <c r="B51" s="102" t="s">
        <v>38</v>
      </c>
      <c r="C51" s="103"/>
      <c r="D51" s="101"/>
      <c r="E51" s="102"/>
      <c r="F51" s="106"/>
    </row>
    <row r="52" spans="1:6" s="4" customFormat="1" ht="12.75" x14ac:dyDescent="0.25">
      <c r="A52" s="101"/>
      <c r="B52" s="102" t="s">
        <v>39</v>
      </c>
      <c r="C52" s="103"/>
      <c r="D52" s="101"/>
      <c r="E52" s="102"/>
      <c r="F52" s="106"/>
    </row>
    <row r="53" spans="1:6" s="4" customFormat="1" ht="6" customHeight="1" x14ac:dyDescent="0.25">
      <c r="A53" s="101"/>
      <c r="B53" s="102"/>
      <c r="C53" s="103"/>
      <c r="D53" s="101"/>
      <c r="E53" s="102"/>
      <c r="F53" s="106"/>
    </row>
    <row r="54" spans="1:6" s="4" customFormat="1" ht="12.75" x14ac:dyDescent="0.25">
      <c r="A54" s="101" t="s">
        <v>0</v>
      </c>
      <c r="B54" s="102" t="s">
        <v>63</v>
      </c>
      <c r="C54" s="103"/>
      <c r="D54" s="101"/>
      <c r="E54" s="102"/>
      <c r="F54" s="106"/>
    </row>
    <row r="55" spans="1:6" s="4" customFormat="1" ht="12.75" x14ac:dyDescent="0.25">
      <c r="A55" s="101"/>
      <c r="B55" s="102" t="s">
        <v>40</v>
      </c>
      <c r="C55" s="103"/>
      <c r="D55" s="101"/>
      <c r="E55" s="102"/>
      <c r="F55" s="106"/>
    </row>
    <row r="56" spans="1:6" s="4" customFormat="1" ht="12.75" x14ac:dyDescent="0.25">
      <c r="A56" s="101"/>
      <c r="B56" s="102" t="s">
        <v>41</v>
      </c>
      <c r="C56" s="103"/>
      <c r="D56" s="101"/>
      <c r="E56" s="102"/>
      <c r="F56" s="106"/>
    </row>
    <row r="57" spans="1:6" s="4" customFormat="1" ht="6" customHeight="1" x14ac:dyDescent="0.25">
      <c r="A57" s="101"/>
      <c r="B57" s="102"/>
      <c r="C57" s="103"/>
      <c r="D57" s="101"/>
      <c r="E57" s="102"/>
      <c r="F57" s="106"/>
    </row>
    <row r="58" spans="1:6" s="4" customFormat="1" ht="12.75" x14ac:dyDescent="0.25">
      <c r="A58" s="101" t="s">
        <v>0</v>
      </c>
      <c r="B58" s="102" t="s">
        <v>42</v>
      </c>
      <c r="C58" s="103"/>
      <c r="D58" s="101"/>
      <c r="E58" s="102"/>
      <c r="F58" s="106"/>
    </row>
    <row r="59" spans="1:6" s="4" customFormat="1" ht="6" customHeight="1" x14ac:dyDescent="0.25">
      <c r="A59" s="101"/>
      <c r="B59" s="102"/>
      <c r="C59" s="103"/>
      <c r="D59" s="101"/>
      <c r="E59" s="102"/>
      <c r="F59" s="106"/>
    </row>
    <row r="60" spans="1:6" s="15" customFormat="1" ht="12.75" x14ac:dyDescent="0.25">
      <c r="A60" s="107" t="s">
        <v>0</v>
      </c>
      <c r="B60" s="103" t="s">
        <v>43</v>
      </c>
      <c r="C60" s="45"/>
      <c r="D60" s="108"/>
      <c r="E60" s="105"/>
      <c r="F60" s="105"/>
    </row>
    <row r="61" spans="1:6" s="15" customFormat="1" ht="12.75" x14ac:dyDescent="0.25">
      <c r="A61" s="107"/>
      <c r="B61" s="103" t="s">
        <v>44</v>
      </c>
      <c r="C61" s="45"/>
      <c r="D61" s="108"/>
      <c r="E61" s="105"/>
      <c r="F61" s="105"/>
    </row>
    <row r="62" spans="1:6" s="15" customFormat="1" ht="5.25" customHeight="1" x14ac:dyDescent="0.25">
      <c r="A62" s="107"/>
      <c r="B62" s="45"/>
      <c r="C62" s="45"/>
      <c r="D62" s="108"/>
      <c r="E62" s="105"/>
      <c r="F62" s="105"/>
    </row>
    <row r="63" spans="1:6" s="15" customFormat="1" ht="12.75" x14ac:dyDescent="0.25">
      <c r="A63" s="107" t="s">
        <v>0</v>
      </c>
      <c r="B63" s="103" t="s">
        <v>45</v>
      </c>
      <c r="C63" s="45"/>
      <c r="D63" s="108"/>
      <c r="E63" s="105"/>
      <c r="F63" s="105"/>
    </row>
    <row r="64" spans="1:6" s="15" customFormat="1" ht="12.75" x14ac:dyDescent="0.25">
      <c r="A64" s="107"/>
      <c r="B64" s="103" t="s">
        <v>46</v>
      </c>
      <c r="C64" s="45"/>
      <c r="D64" s="108"/>
      <c r="E64" s="105"/>
      <c r="F64" s="105"/>
    </row>
    <row r="65" spans="1:9" s="15" customFormat="1" ht="4.9000000000000004" customHeight="1" x14ac:dyDescent="0.25">
      <c r="A65" s="3"/>
      <c r="B65" s="4"/>
      <c r="D65" s="14"/>
      <c r="E65" s="5"/>
      <c r="F65" s="5"/>
    </row>
    <row r="66" spans="1:9" s="15" customFormat="1" ht="12.75" x14ac:dyDescent="0.25">
      <c r="A66" s="3"/>
      <c r="B66" s="4"/>
      <c r="D66" s="14"/>
      <c r="E66" s="5"/>
      <c r="F66" s="5"/>
    </row>
    <row r="67" spans="1:9" s="15" customFormat="1" ht="15" customHeight="1" x14ac:dyDescent="0.25">
      <c r="A67" s="12" t="s">
        <v>1</v>
      </c>
      <c r="B67" s="15" t="s">
        <v>77</v>
      </c>
      <c r="D67" s="8"/>
      <c r="E67" s="20"/>
      <c r="F67" s="13"/>
    </row>
    <row r="68" spans="1:9" s="15" customFormat="1" ht="36.6" customHeight="1" x14ac:dyDescent="0.25">
      <c r="A68" s="71" t="s">
        <v>26</v>
      </c>
      <c r="B68" s="4" t="s">
        <v>21</v>
      </c>
      <c r="C68" s="63" t="s">
        <v>22</v>
      </c>
      <c r="D68" s="16" t="s">
        <v>23</v>
      </c>
      <c r="E68" s="70" t="s">
        <v>24</v>
      </c>
      <c r="F68" s="5" t="s">
        <v>25</v>
      </c>
    </row>
    <row r="69" spans="1:9" s="15" customFormat="1" ht="15" customHeight="1" x14ac:dyDescent="0.25">
      <c r="A69" s="1" t="s">
        <v>4</v>
      </c>
      <c r="B69" s="7" t="s">
        <v>53</v>
      </c>
      <c r="D69" s="2"/>
      <c r="E69" s="6"/>
      <c r="F69" s="6"/>
    </row>
    <row r="70" spans="1:9" s="81" customFormat="1" ht="15" customHeight="1" x14ac:dyDescent="0.25">
      <c r="A70" s="79"/>
      <c r="B70" s="80"/>
      <c r="D70" s="82"/>
      <c r="E70" s="83"/>
      <c r="F70" s="83"/>
    </row>
    <row r="71" spans="1:9" s="15" customFormat="1" ht="51" x14ac:dyDescent="0.25">
      <c r="A71" s="3">
        <v>1</v>
      </c>
      <c r="B71" s="74" t="s">
        <v>84</v>
      </c>
      <c r="D71" s="69"/>
      <c r="E71" s="5"/>
      <c r="F71" s="5"/>
      <c r="I71" s="4"/>
    </row>
    <row r="72" spans="1:9" ht="15" customHeight="1" x14ac:dyDescent="0.25">
      <c r="A72" s="19" t="s">
        <v>3</v>
      </c>
      <c r="C72" s="18" t="s">
        <v>2</v>
      </c>
      <c r="D72" s="88">
        <v>1</v>
      </c>
      <c r="E72" s="87"/>
      <c r="F72" s="21">
        <f>ROUND(E72*D72,2)</f>
        <v>0</v>
      </c>
    </row>
    <row r="73" spans="1:9" s="15" customFormat="1" ht="15" customHeight="1" x14ac:dyDescent="0.25">
      <c r="A73" s="3"/>
      <c r="B73" s="4"/>
      <c r="D73" s="89"/>
      <c r="E73" s="5"/>
      <c r="F73" s="5"/>
    </row>
    <row r="74" spans="1:9" s="15" customFormat="1" ht="38.25" x14ac:dyDescent="0.25">
      <c r="A74" s="3">
        <v>2</v>
      </c>
      <c r="B74" s="74" t="s">
        <v>65</v>
      </c>
      <c r="D74" s="89"/>
      <c r="E74" s="5"/>
      <c r="F74" s="5"/>
      <c r="I74" s="4"/>
    </row>
    <row r="75" spans="1:9" ht="15" customHeight="1" x14ac:dyDescent="0.25">
      <c r="A75" s="19" t="s">
        <v>3</v>
      </c>
      <c r="C75" s="18" t="s">
        <v>2</v>
      </c>
      <c r="D75" s="88">
        <v>1</v>
      </c>
      <c r="E75" s="87"/>
      <c r="F75" s="21">
        <f>ROUND(E75*D75,2)</f>
        <v>0</v>
      </c>
    </row>
    <row r="76" spans="1:9" ht="15" customHeight="1" x14ac:dyDescent="0.25">
      <c r="D76" s="88"/>
      <c r="E76" s="21"/>
      <c r="F76" s="21"/>
    </row>
    <row r="77" spans="1:9" s="15" customFormat="1" ht="38.25" x14ac:dyDescent="0.25">
      <c r="A77" s="3">
        <v>3</v>
      </c>
      <c r="B77" s="74" t="s">
        <v>58</v>
      </c>
      <c r="D77" s="89"/>
      <c r="E77" s="5"/>
      <c r="F77" s="5"/>
    </row>
    <row r="78" spans="1:9" ht="15" customHeight="1" x14ac:dyDescent="0.25">
      <c r="A78" s="19" t="s">
        <v>3</v>
      </c>
      <c r="C78" s="18" t="s">
        <v>55</v>
      </c>
      <c r="D78" s="88">
        <v>240</v>
      </c>
      <c r="E78" s="87"/>
      <c r="F78" s="21">
        <f>ROUND(E78*D78,2)</f>
        <v>0</v>
      </c>
    </row>
    <row r="79" spans="1:9" s="15" customFormat="1" ht="15" customHeight="1" x14ac:dyDescent="0.25">
      <c r="A79" s="3"/>
      <c r="B79" s="4"/>
      <c r="D79" s="89"/>
      <c r="E79" s="5"/>
      <c r="F79" s="5"/>
    </row>
    <row r="80" spans="1:9" s="81" customFormat="1" ht="38.25" x14ac:dyDescent="0.25">
      <c r="A80" s="79">
        <v>4</v>
      </c>
      <c r="B80" s="84" t="s">
        <v>59</v>
      </c>
      <c r="D80" s="90"/>
      <c r="E80" s="83"/>
      <c r="F80" s="83"/>
    </row>
    <row r="81" spans="1:6" s="80" customFormat="1" ht="15" customHeight="1" x14ac:dyDescent="0.25">
      <c r="A81" s="79" t="s">
        <v>3</v>
      </c>
      <c r="C81" s="18" t="s">
        <v>2</v>
      </c>
      <c r="D81" s="91">
        <v>1</v>
      </c>
      <c r="E81" s="87"/>
      <c r="F81" s="85">
        <f>ROUND(E81*D81,2)</f>
        <v>0</v>
      </c>
    </row>
    <row r="82" spans="1:6" s="80" customFormat="1" ht="15" customHeight="1" x14ac:dyDescent="0.25">
      <c r="A82" s="79"/>
      <c r="D82" s="90"/>
      <c r="E82" s="85"/>
      <c r="F82" s="83"/>
    </row>
    <row r="83" spans="1:6" s="15" customFormat="1" ht="51" x14ac:dyDescent="0.25">
      <c r="A83" s="3">
        <v>5</v>
      </c>
      <c r="B83" s="74" t="s">
        <v>64</v>
      </c>
      <c r="D83" s="89"/>
      <c r="E83" s="5"/>
      <c r="F83" s="5"/>
    </row>
    <row r="84" spans="1:6" ht="15" customHeight="1" x14ac:dyDescent="0.25">
      <c r="A84" s="19" t="s">
        <v>3</v>
      </c>
      <c r="C84" s="18" t="s">
        <v>6</v>
      </c>
      <c r="D84" s="88">
        <v>300</v>
      </c>
      <c r="E84" s="87"/>
      <c r="F84" s="21">
        <f>ROUND(E84*D84,2)</f>
        <v>0</v>
      </c>
    </row>
    <row r="85" spans="1:6" ht="15" customHeight="1" x14ac:dyDescent="0.25">
      <c r="D85" s="88"/>
      <c r="E85" s="21"/>
      <c r="F85" s="21"/>
    </row>
    <row r="86" spans="1:6" s="81" customFormat="1" ht="63.75" x14ac:dyDescent="0.25">
      <c r="A86" s="79">
        <v>6</v>
      </c>
      <c r="B86" s="84" t="s">
        <v>71</v>
      </c>
      <c r="D86" s="90"/>
      <c r="E86" s="83"/>
      <c r="F86" s="83"/>
    </row>
    <row r="87" spans="1:6" s="80" customFormat="1" ht="15" customHeight="1" x14ac:dyDescent="0.25">
      <c r="A87" s="79" t="s">
        <v>3</v>
      </c>
      <c r="C87" s="80" t="s">
        <v>6</v>
      </c>
      <c r="D87" s="88">
        <v>3800</v>
      </c>
      <c r="E87" s="87"/>
      <c r="F87" s="85">
        <f>ROUND(E87*D87,2)</f>
        <v>0</v>
      </c>
    </row>
    <row r="88" spans="1:6" s="80" customFormat="1" ht="15" customHeight="1" x14ac:dyDescent="0.25">
      <c r="A88" s="79"/>
      <c r="D88" s="91"/>
      <c r="E88" s="86"/>
      <c r="F88" s="85"/>
    </row>
    <row r="89" spans="1:6" s="76" customFormat="1" ht="102" x14ac:dyDescent="0.25">
      <c r="A89" s="75">
        <v>7</v>
      </c>
      <c r="B89" s="74" t="s">
        <v>66</v>
      </c>
      <c r="D89" s="92"/>
      <c r="E89" s="70"/>
      <c r="F89" s="70"/>
    </row>
    <row r="90" spans="1:6" ht="15" customHeight="1" x14ac:dyDescent="0.25">
      <c r="A90" s="19" t="s">
        <v>3</v>
      </c>
      <c r="C90" s="18" t="s">
        <v>6</v>
      </c>
      <c r="D90" s="88">
        <v>2000</v>
      </c>
      <c r="E90" s="87"/>
      <c r="F90" s="21">
        <f>ROUND(E90*D90,2)</f>
        <v>0</v>
      </c>
    </row>
    <row r="91" spans="1:6" s="15" customFormat="1" ht="15" customHeight="1" x14ac:dyDescent="0.25">
      <c r="A91" s="3"/>
      <c r="B91" s="4"/>
      <c r="D91" s="89"/>
      <c r="E91" s="5"/>
      <c r="F91" s="5"/>
    </row>
    <row r="92" spans="1:6" s="81" customFormat="1" ht="38.25" x14ac:dyDescent="0.25">
      <c r="A92" s="79">
        <v>9</v>
      </c>
      <c r="B92" s="84" t="s">
        <v>68</v>
      </c>
      <c r="D92" s="90"/>
      <c r="E92" s="83"/>
      <c r="F92" s="83"/>
    </row>
    <row r="93" spans="1:6" s="80" customFormat="1" ht="15" customHeight="1" x14ac:dyDescent="0.25">
      <c r="A93" s="79" t="s">
        <v>3</v>
      </c>
      <c r="C93" s="80" t="s">
        <v>6</v>
      </c>
      <c r="D93" s="88">
        <v>380</v>
      </c>
      <c r="E93" s="87"/>
      <c r="F93" s="85">
        <f>ROUND(E93*D93,2)</f>
        <v>0</v>
      </c>
    </row>
    <row r="94" spans="1:6" s="80" customFormat="1" ht="15" customHeight="1" x14ac:dyDescent="0.25">
      <c r="A94" s="79"/>
      <c r="D94" s="91"/>
      <c r="E94" s="86"/>
      <c r="F94" s="85"/>
    </row>
    <row r="95" spans="1:6" ht="102" x14ac:dyDescent="0.25">
      <c r="A95" s="19">
        <v>10</v>
      </c>
      <c r="B95" s="64" t="s">
        <v>69</v>
      </c>
      <c r="D95" s="89"/>
      <c r="E95" s="21"/>
      <c r="F95" s="21"/>
    </row>
    <row r="96" spans="1:6" s="15" customFormat="1" ht="15" customHeight="1" x14ac:dyDescent="0.25">
      <c r="A96" s="19" t="s">
        <v>3</v>
      </c>
      <c r="B96" s="18"/>
      <c r="C96" s="80" t="s">
        <v>6</v>
      </c>
      <c r="D96" s="88">
        <v>2000</v>
      </c>
      <c r="E96" s="87"/>
      <c r="F96" s="21">
        <f>ROUND(E96*D96,2)</f>
        <v>0</v>
      </c>
    </row>
    <row r="97" spans="1:6" s="80" customFormat="1" ht="14.25" x14ac:dyDescent="0.25">
      <c r="A97" s="79"/>
      <c r="D97" s="90"/>
      <c r="E97" s="85"/>
      <c r="F97" s="85"/>
    </row>
    <row r="98" spans="1:6" ht="76.5" x14ac:dyDescent="0.25">
      <c r="A98" s="19">
        <v>11</v>
      </c>
      <c r="B98" s="64" t="s">
        <v>72</v>
      </c>
      <c r="D98" s="89"/>
      <c r="E98" s="21"/>
      <c r="F98" s="21"/>
    </row>
    <row r="99" spans="1:6" s="15" customFormat="1" ht="15" customHeight="1" x14ac:dyDescent="0.25">
      <c r="A99" s="19" t="s">
        <v>3</v>
      </c>
      <c r="B99" s="18"/>
      <c r="C99" s="80" t="s">
        <v>6</v>
      </c>
      <c r="D99" s="88">
        <v>2200</v>
      </c>
      <c r="E99" s="87"/>
      <c r="F99" s="21">
        <f>ROUND(E99*D99,2)</f>
        <v>0</v>
      </c>
    </row>
    <row r="100" spans="1:6" s="15" customFormat="1" ht="15" customHeight="1" x14ac:dyDescent="0.25">
      <c r="A100" s="19"/>
      <c r="B100" s="18"/>
      <c r="C100" s="80"/>
      <c r="D100" s="88"/>
      <c r="E100" s="21"/>
      <c r="F100" s="21"/>
    </row>
    <row r="101" spans="1:6" ht="63.75" x14ac:dyDescent="0.25">
      <c r="A101" s="19">
        <v>12</v>
      </c>
      <c r="B101" s="64" t="s">
        <v>73</v>
      </c>
      <c r="D101" s="89"/>
      <c r="E101" s="21"/>
      <c r="F101" s="21"/>
    </row>
    <row r="102" spans="1:6" s="15" customFormat="1" ht="15" customHeight="1" x14ac:dyDescent="0.25">
      <c r="A102" s="19" t="s">
        <v>3</v>
      </c>
      <c r="B102" s="18"/>
      <c r="C102" s="80" t="s">
        <v>6</v>
      </c>
      <c r="D102" s="88">
        <v>40</v>
      </c>
      <c r="E102" s="87"/>
      <c r="F102" s="21">
        <f>ROUND(E102*D102,2)</f>
        <v>0</v>
      </c>
    </row>
    <row r="103" spans="1:6" s="15" customFormat="1" ht="15" customHeight="1" x14ac:dyDescent="0.25">
      <c r="A103" s="19"/>
      <c r="B103" s="18"/>
      <c r="C103" s="80"/>
      <c r="D103" s="88"/>
      <c r="E103" s="21"/>
      <c r="F103" s="21"/>
    </row>
    <row r="104" spans="1:6" ht="38.25" x14ac:dyDescent="0.25">
      <c r="A104" s="19">
        <v>13</v>
      </c>
      <c r="B104" s="64" t="s">
        <v>67</v>
      </c>
      <c r="D104" s="89"/>
      <c r="E104" s="21"/>
      <c r="F104" s="21"/>
    </row>
    <row r="105" spans="1:6" s="15" customFormat="1" ht="15" customHeight="1" x14ac:dyDescent="0.25">
      <c r="A105" s="19" t="s">
        <v>3</v>
      </c>
      <c r="B105" s="18"/>
      <c r="C105" s="80" t="s">
        <v>6</v>
      </c>
      <c r="D105" s="88">
        <v>50</v>
      </c>
      <c r="E105" s="87"/>
      <c r="F105" s="21">
        <f>ROUND(E105*D105,2)</f>
        <v>0</v>
      </c>
    </row>
    <row r="106" spans="1:6" s="15" customFormat="1" ht="15" customHeight="1" x14ac:dyDescent="0.25">
      <c r="A106" s="19"/>
      <c r="B106" s="18"/>
      <c r="C106" s="80"/>
      <c r="D106" s="88"/>
      <c r="E106" s="21"/>
      <c r="F106" s="21"/>
    </row>
    <row r="107" spans="1:6" ht="38.25" x14ac:dyDescent="0.25">
      <c r="A107" s="19">
        <v>14</v>
      </c>
      <c r="B107" s="64" t="s">
        <v>60</v>
      </c>
      <c r="D107" s="89"/>
      <c r="E107" s="21"/>
      <c r="F107" s="21"/>
    </row>
    <row r="108" spans="1:6" s="15" customFormat="1" ht="15" customHeight="1" x14ac:dyDescent="0.25">
      <c r="A108" s="19" t="s">
        <v>3</v>
      </c>
      <c r="B108" s="18"/>
      <c r="C108" s="80" t="s">
        <v>61</v>
      </c>
      <c r="D108" s="88">
        <v>500</v>
      </c>
      <c r="E108" s="87"/>
      <c r="F108" s="21">
        <f>ROUND(E108*D108,2)</f>
        <v>0</v>
      </c>
    </row>
    <row r="109" spans="1:6" ht="15" customHeight="1" x14ac:dyDescent="0.25">
      <c r="D109" s="69"/>
    </row>
    <row r="110" spans="1:6" s="15" customFormat="1" ht="15" customHeight="1" thickBot="1" x14ac:dyDescent="0.3">
      <c r="A110" s="9"/>
      <c r="B110" s="10" t="s">
        <v>10</v>
      </c>
      <c r="C110" s="11"/>
      <c r="D110" s="11"/>
      <c r="E110" s="11"/>
      <c r="F110" s="11">
        <f>SUM(F72:F109)</f>
        <v>0</v>
      </c>
    </row>
    <row r="111" spans="1:6" s="15" customFormat="1" ht="15" customHeight="1" thickTop="1" x14ac:dyDescent="0.25">
      <c r="A111" s="1"/>
      <c r="B111" s="7"/>
      <c r="D111" s="69"/>
      <c r="E111" s="6"/>
      <c r="F111" s="6"/>
    </row>
    <row r="112" spans="1:6" s="15" customFormat="1" ht="15" customHeight="1" x14ac:dyDescent="0.25">
      <c r="A112" s="1"/>
      <c r="B112" s="7"/>
      <c r="D112" s="69"/>
      <c r="E112" s="6"/>
      <c r="F112" s="6"/>
    </row>
    <row r="113" spans="1:6" ht="15" customHeight="1" x14ac:dyDescent="0.25">
      <c r="D113" s="69"/>
    </row>
    <row r="114" spans="1:6" s="15" customFormat="1" ht="15" customHeight="1" x14ac:dyDescent="0.25">
      <c r="A114" s="1"/>
      <c r="B114" s="7"/>
      <c r="C114" s="6"/>
      <c r="D114" s="6"/>
      <c r="E114" s="6"/>
      <c r="F114" s="6"/>
    </row>
    <row r="115" spans="1:6" ht="15" customHeight="1" x14ac:dyDescent="0.25">
      <c r="D115" s="69"/>
    </row>
  </sheetData>
  <sheetProtection algorithmName="SHA-512" hashValue="zm9nyrK1kuqzzjHcI3qbgzLMYxF9DtMLGmd6LCdeidrgGBRH5hGn+4Nbvu9iQEhcOeVOD+7EOZkTMIkdaGtnhg==" saltValue="BH/QTpcJE3+hgsvafIc3zQ==" spinCount="100000" sheet="1" objects="1" scenarios="1"/>
  <mergeCells count="1">
    <mergeCell ref="A1:F1"/>
  </mergeCells>
  <phoneticPr fontId="0" type="noConversion"/>
  <pageMargins left="0.44117647058823528" right="0.19685039370078741" top="0.59055118110236227" bottom="0.59055118110236227" header="0.11811023622047245" footer="0.11811023622047245"/>
  <pageSetup paperSize="9" orientation="portrait" r:id="rId1"/>
  <headerFooter>
    <oddHeader xml:space="preserve">&amp;L&amp;"Arial,Krepko"Popis s predizmerami: JN 174 Sanacija protikorozijske zaščite jeklene konstrukcije kenguru žerjava 33 </oddHeader>
    <oddFooter>&amp;CStran &amp;P od &amp;N</oddFooter>
  </headerFooter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Rekapitulacija</vt:lpstr>
      <vt:lpstr>Popis del s predizmerami</vt:lpstr>
      <vt:lpstr>'Popis del s predizmerami'!Print_Area</vt:lpstr>
      <vt:lpstr>'Popis del s predizmerami'!Print_Titles</vt:lpstr>
    </vt:vector>
  </TitlesOfParts>
  <Company>ALTECH Computers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Kocjančič Goran</cp:lastModifiedBy>
  <cp:lastPrinted>2021-09-23T12:46:53Z</cp:lastPrinted>
  <dcterms:created xsi:type="dcterms:W3CDTF">2000-07-11T19:25:46Z</dcterms:created>
  <dcterms:modified xsi:type="dcterms:W3CDTF">2021-09-24T08:25:47Z</dcterms:modified>
</cp:coreProperties>
</file>