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lukakoper-my.sharepoint.com/personal/omanovics_luka-kp_si/Documents/Desktop/NOVI   EEE/A-PROJEKTIV TEKU/POŽARNA STRAŽA Sanacija objekta za izvajanje požarne straže na tankerskem privezu TRO/razpis gradnja/"/>
    </mc:Choice>
  </mc:AlternateContent>
  <xr:revisionPtr revIDLastSave="565" documentId="13_ncr:1_{D371B9BD-BEC3-4C46-A055-9C073D33F976}" xr6:coauthVersionLast="47" xr6:coauthVersionMax="47" xr10:uidLastSave="{310CF722-E3C6-4352-BC9E-B2D051112C3D}"/>
  <workbookProtection workbookAlgorithmName="SHA-512" workbookHashValue="vQk4pgzzupzpmxD++LQxjB/6tphRVIdDiGKcwbXnIpgKqXKX5CKDtLH2uSDbvQussaLiwln8MR5n6kfOMmMJsA==" workbookSaltValue="HRJVDCQjXy7rLbPjt45b1w==" workbookSpinCount="100000" lockStructure="1"/>
  <bookViews>
    <workbookView xWindow="-108" yWindow="-108" windowWidth="30936" windowHeight="16776" xr2:uid="{00000000-000D-0000-FFFF-FFFF00000000}"/>
  </bookViews>
  <sheets>
    <sheet name="SKUPNA REKAPITULACIJA" sheetId="4" r:id="rId1"/>
    <sheet name="SPLOŠNO" sheetId="5" r:id="rId2"/>
    <sheet name="GOI DELA POŽARNA STRAŽA TRO" sheetId="1" r:id="rId3"/>
    <sheet name="GOI DELA OROŽARNA SKL. 17" sheetId="3" r:id="rId4"/>
  </sheets>
  <definedNames>
    <definedName name="_xlnm.Print_Area" localSheetId="2">'GOI DELA POŽARNA STRAŽA TRO'!$A$1:$F$144</definedName>
    <definedName name="_xlnm.Print_Titles" localSheetId="2">'GOI DELA POŽARNA STRAŽA TRO'!$28:$28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3" l="1"/>
  <c r="F91" i="1"/>
  <c r="F90" i="1"/>
  <c r="F49" i="3"/>
  <c r="F46" i="3"/>
  <c r="F43" i="3"/>
  <c r="F75" i="3"/>
  <c r="F72" i="3"/>
  <c r="F63" i="3"/>
  <c r="F60" i="3"/>
  <c r="F57" i="3"/>
  <c r="F40" i="3"/>
  <c r="F37" i="3"/>
  <c r="F34" i="3"/>
  <c r="F52" i="3" l="1"/>
  <c r="E17" i="3" s="1"/>
  <c r="F65" i="3"/>
  <c r="E19" i="3" s="1"/>
  <c r="F77" i="3"/>
  <c r="E21" i="3" s="1"/>
  <c r="F87" i="1"/>
  <c r="F84" i="1"/>
  <c r="F81" i="1"/>
  <c r="F76" i="1"/>
  <c r="F73" i="1"/>
  <c r="F70" i="1"/>
  <c r="F61" i="1"/>
  <c r="F58" i="1"/>
  <c r="F55" i="1"/>
  <c r="E23" i="3" l="1"/>
  <c r="E6" i="4" s="1"/>
  <c r="F139" i="1"/>
  <c r="F142" i="1"/>
  <c r="F116" i="1" l="1"/>
  <c r="F119" i="1"/>
  <c r="F104" i="1"/>
  <c r="F113" i="1"/>
  <c r="F110" i="1"/>
  <c r="F107" i="1"/>
  <c r="F46" i="1" l="1"/>
  <c r="F125" i="1" l="1"/>
  <c r="F122" i="1"/>
  <c r="F101" i="1"/>
  <c r="F98" i="1"/>
  <c r="F52" i="1" l="1"/>
  <c r="F49" i="1"/>
  <c r="F43" i="1"/>
  <c r="F40" i="1"/>
  <c r="F37" i="1"/>
  <c r="F34" i="1" l="1"/>
  <c r="F31" i="1"/>
  <c r="F92" i="1" l="1"/>
  <c r="E17" i="1" s="1"/>
  <c r="F136" i="1"/>
  <c r="F144" i="1" l="1"/>
  <c r="E21" i="1" s="1"/>
  <c r="F127" i="1" l="1"/>
  <c r="E19" i="1" l="1"/>
  <c r="E23" i="1" s="1"/>
  <c r="E4" i="4" s="1"/>
  <c r="E8" i="4" s="1"/>
  <c r="E10" i="4" s="1"/>
  <c r="E12" i="4" s="1"/>
  <c r="E14" i="4" s="1"/>
</calcChain>
</file>

<file path=xl/sharedStrings.xml><?xml version="1.0" encoding="utf-8"?>
<sst xmlns="http://schemas.openxmlformats.org/spreadsheetml/2006/main" count="275" uniqueCount="125">
  <si>
    <t>*</t>
  </si>
  <si>
    <t>A.</t>
  </si>
  <si>
    <t>►</t>
  </si>
  <si>
    <t>vse mere kontrolirati na kraju samem oz. na gradbišču</t>
  </si>
  <si>
    <t xml:space="preserve">pri opisih upoštevati TEHNIČNO POROČILO </t>
  </si>
  <si>
    <t xml:space="preserve">sestavni del popisov so sheme oken in vrat </t>
  </si>
  <si>
    <t>vse zasipe in utrjevanje tal po končanih delih</t>
  </si>
  <si>
    <t>kos</t>
  </si>
  <si>
    <t>upoštevati vsa dodatna navodila nadzora in projektanta</t>
  </si>
  <si>
    <t>m2</t>
  </si>
  <si>
    <t>m1</t>
  </si>
  <si>
    <t>dobavo in pripravo vseh veznih in pritrdilnih materialov</t>
  </si>
  <si>
    <t>Skupaj:</t>
  </si>
  <si>
    <t>REKAPITULACIJA</t>
  </si>
  <si>
    <t>B.</t>
  </si>
  <si>
    <t>DDV 22%</t>
  </si>
  <si>
    <t>Faza:               PZI</t>
  </si>
  <si>
    <t>Lokacija:         Luka Koper</t>
  </si>
  <si>
    <t>POPIS GRADBENIH, OBRTNIŠKIH IN INSTALACIJSKIH DEL</t>
  </si>
  <si>
    <t>Opis postavke</t>
  </si>
  <si>
    <t>Enota mere</t>
  </si>
  <si>
    <t>Količina</t>
  </si>
  <si>
    <t>Cena na enoto mere</t>
  </si>
  <si>
    <t>Vrednost</t>
  </si>
  <si>
    <t>Zap. št.</t>
  </si>
  <si>
    <t>vse dobave in nabave materialov ter veznih in montažnih materialov</t>
  </si>
  <si>
    <t>vse horizontalne in vertikalne prenose ter prevoze na gradbišču in do gradbišča</t>
  </si>
  <si>
    <t>vsa zavarovanja in podpiranja med izkopi in zasipi ter rušitvenimi deli</t>
  </si>
  <si>
    <t>ves standardizirani vezni in montažni material pri opažarskih delih</t>
  </si>
  <si>
    <t>negovanje in vibriranje betonov med vgradnjo in pred razopaženjem betonskih elementov</t>
  </si>
  <si>
    <t>vse delovne in lovilne odre - razen odrov, ki so posebej navedeni v popisu</t>
  </si>
  <si>
    <t>Opombe - v ceni upoštevati:</t>
  </si>
  <si>
    <t>Demontaža in odstranitev opreme - električnega radiatorja</t>
  </si>
  <si>
    <t>Demontaža in odstranitev opreme - Split sistema (notranje in zunanje enote)</t>
  </si>
  <si>
    <t>Demontaža obstoječega električnega parapetnega PVC kanala 13/6,5 cm, vključno z vsemi vtičnicami in kabli</t>
  </si>
  <si>
    <t>Demontaža obstoječega finalnega PVC tlaka, d=3 mm</t>
  </si>
  <si>
    <t>Demontaža in odstranitev enokrilnih lesenih vrat dim. 90/200 cm vključno z podboji in pritrdilnim materialom</t>
  </si>
  <si>
    <t>Demontaža in odstranitev enokrilnih Alu oken dim. 120/120 cm vključno z zunanjimi in notranjimi policami in vsem pritrdilnim materialom</t>
  </si>
  <si>
    <t>Brušenje in odstranitev barve s sten in stropa do AB konstrukcije</t>
  </si>
  <si>
    <t>GRADBENO OBRTNIŠKA DELA</t>
  </si>
  <si>
    <t>GRADBENA OBRTNIŠKA  DELA</t>
  </si>
  <si>
    <t>ELEKTRO INŠTALACIJSKA  DELA</t>
  </si>
  <si>
    <t>C.</t>
  </si>
  <si>
    <t>STROJNO INŠTALACIJSKA  DELA</t>
  </si>
  <si>
    <t>Izdelava okroglega preboja fi 150 v AB steni</t>
  </si>
  <si>
    <t>2 x mazanje betonskih sten in stropa s ALGICIDE Plus spray, za uničevanje plesni, stene predhodno očistiti</t>
  </si>
  <si>
    <t>Izdelava in dobava stenske obloge po sistemu "W623" v sestavi:</t>
  </si>
  <si>
    <t>mavčnokartonska plošča,  d=1,25 cm</t>
  </si>
  <si>
    <t>parna ovira homeseal LDS 5</t>
  </si>
  <si>
    <t>knauf CD profili 60/27</t>
  </si>
  <si>
    <t>termoizolacija Webertherm plusultra 2 cm</t>
  </si>
  <si>
    <t>termoizolacija Webertherm plusultra 3 cm</t>
  </si>
  <si>
    <t>Knauf točkovna akustična obešala</t>
  </si>
  <si>
    <t>2 x barvanje mavčnokartonskih sten z notranjo zidno barvo JUPOL Citro z zaščito proti plesni, s predhodnim glajenjem ter emulziranjem</t>
  </si>
  <si>
    <t>2 x barvanje mavčnokartonskega stropa z notranjo zidno barvo JUPOL Citro z zaščito proti plesni, s predhodnim glajenjem ter emulziranjem</t>
  </si>
  <si>
    <t>Izdelava notranjih okenskih špalet v sestavi:</t>
  </si>
  <si>
    <t>Izdelava, dobava in vgradnja notranjih lesenih vrat trojna nasadila kovinski podboj RAL9010, barva krila RAL 9010, krilo - okvir, stabilizator in sredica iz vodoodpornih materialov, kljuka HOPPE z deljeno ključavnico. POŽARNA ODPORNOST Ei 30</t>
  </si>
  <si>
    <t>B</t>
  </si>
  <si>
    <t>ELEKTRO INŠTALACIJSKA DELA</t>
  </si>
  <si>
    <t>Dobava in montaža nadometne LED svetilke LONA C - H65 - 300 41 W</t>
  </si>
  <si>
    <t>Zamenjava kablov za nove svetilke in priklop obstoječi elektro dovod</t>
  </si>
  <si>
    <t>Demontaža in odstranitev notranjih svetilk vključno z nosilci in pritrdilnim materialom in stikali</t>
  </si>
  <si>
    <t>Vtičnica trojna 3x1f, 230V, 16A, z zaščitnim pokrovčkom z vgrajeno zaščito pred dotikom kontaktov, šuko za vgradnjo v suhomontažno steno</t>
  </si>
  <si>
    <t>Dobava in vgradnja kabelskega vodnika pravilnega preseka HDMI položen v ceveh za nove USB vtičnice (telekomunikacija)</t>
  </si>
  <si>
    <t>Vtičnica dvojna za USB priključek, z zaščitnim pokrovčkom za vgradnjo v suhomontažno steno</t>
  </si>
  <si>
    <t xml:space="preserve">Priklop električnega radiatorja po zahtevah strojnih inštalacij v kompletu z montažnim materialom </t>
  </si>
  <si>
    <t xml:space="preserve">Priklop radialnega ventilatorja po zahtevah strojnih inštalacij v kompletu z montažnim materialom </t>
  </si>
  <si>
    <t xml:space="preserve">Priklop klimatske naprave in zunane split enote po zahtevah strojnih inštalacij v kompletu z montažnim materialom </t>
  </si>
  <si>
    <t>C</t>
  </si>
  <si>
    <t>STROJNO INŠTALACIJSKA DELA</t>
  </si>
  <si>
    <t>Radialni ventilator v protipožarnem ohišju s požarnim ventilom, globina vgradnje 145 mm ali 152 mm lastnem ohišju, s setom za nadometno montažo, protipovratno loputo, termičnim varovalom proti preobremenitvi, modulom za zakasnitev izklopa, modulom za zakasnitev vklopa, modulom za dvohitrostno prilagajanje količine, filtrskim vložkom, skupaj s pritrdilnim in montažnim materialom.
Vklop preko stikala v prostoru.</t>
  </si>
  <si>
    <t>U = 230 V / 50 Hz</t>
  </si>
  <si>
    <t>P = 8,9 W</t>
  </si>
  <si>
    <t>H = 19 - 29 dB</t>
  </si>
  <si>
    <t>Klima naprava v split izvedbi z zunanjo in notranjo enoto, polnjena s hladivom R32, z inverter kompresorjem, uparjalnikom ter zračno hlajenim kondenzatorjem. Stroj je kompletne izvedbe z vso interno cevno in elektro instalacijo, varnostno ter funkcijsko mikroprocesorsko avtomatiko - vključno z instrumenti za nadzor in kontrolo delovanja. Enota omogoča hlajenje do zunanje temperature -15°C. Notranja stenska enota standardne oblike v beli barvi.</t>
  </si>
  <si>
    <t>Dobava in montaža stenskega električnega radiatorja,  Moč: 1250 W</t>
  </si>
  <si>
    <t>SKUPAJ</t>
  </si>
  <si>
    <t>1.</t>
  </si>
  <si>
    <t>2.</t>
  </si>
  <si>
    <t>3.</t>
  </si>
  <si>
    <t>GOI DELA Sanacija objekta za izvajanje
požarne straže na tankerskem privezu TRO</t>
  </si>
  <si>
    <t>Skupna rekapitulacija:</t>
  </si>
  <si>
    <t>GOI DELA Prostor za hrambo orožja v obstoječih garderobah skladišča 17</t>
  </si>
  <si>
    <t>Nepredvidena, dodatna in več dela 10%</t>
  </si>
  <si>
    <t xml:space="preserve">                       </t>
  </si>
  <si>
    <t xml:space="preserve">                        </t>
  </si>
  <si>
    <t xml:space="preserve">VSI SESTAVNI ELEMENTI, KAKOR TUDI PREMAZI, LAKI, BARVE IN OSTALA SREDSTVA 
UPORABLJENA PRI IZDELAVI IN DOBAVI ZAHTEVANIH SESTAVNIH DELOV OBJEKTA 
MORAJO USTREZATI UREDBI O ZELENEM JAVNEM NAROČANJU </t>
  </si>
  <si>
    <t>Pri izdelavi ponudbe je OBVEZNO PREGLEDATI VSE DELE PROJEKTA (tekst in grafiko).
 V primeru neskladij v projektu ali tiskarskih napak je ponudnik pred oddajo ponudbe dolžan
 o tem obvestiti projektanta in investitorja.</t>
  </si>
  <si>
    <t xml:space="preserve">Ponudnik je dolžan pri ponudbi upoštevati vse povezane stroške, 
ki so potrebni za tehnično pravilno izvedbo del, ki jih ponuja v izvedbo 
(kot npr. razni pritrdilni material, vezni, tesnilni material, podkonstrukcije  in podobno. </t>
  </si>
  <si>
    <t xml:space="preserve">Za vse dobavljene elemente je potrebno pred izdelavo oz. dobavo
 pridobiti pisno soglasje odgovornega projektanta o ustreznosti doseganja tehnoloških
 in estetskih specifikacij. </t>
  </si>
  <si>
    <r>
      <t>V = 60 m</t>
    </r>
    <r>
      <rPr>
        <vertAlign val="superscript"/>
        <sz val="11"/>
        <color indexed="8"/>
        <rFont val="Tahoma"/>
        <family val="2"/>
        <charset val="238"/>
      </rPr>
      <t>3</t>
    </r>
    <r>
      <rPr>
        <sz val="11"/>
        <color indexed="8"/>
        <rFont val="Tahoma"/>
        <family val="2"/>
        <charset val="238"/>
      </rPr>
      <t>/h</t>
    </r>
  </si>
  <si>
    <t>SKUPAJ EUR BREZ DDV:</t>
  </si>
  <si>
    <t>SKUPAJ EUR Z DDV:</t>
  </si>
  <si>
    <t>vsa podpiranja in zavarovanja med opaženjem in betoniranjem konstrukcij ter
izdelavo jeklenih konstrukcij</t>
  </si>
  <si>
    <t>-</t>
  </si>
  <si>
    <t>odvoz demontiranega in rušenega materiala na stalno deponijo, 
komplet s plačilom vseh kom. pristojbin</t>
  </si>
  <si>
    <t>odvoz vseh viškov izkopanega materiala na stalno deponijo, komplet
 s plačilom vseh kom. pristojbin</t>
  </si>
  <si>
    <t xml:space="preserve">VSI PONUDNIKI Z ODDAJO PONUDBE POTRJUJEJO DA SO UPOŠTEVALI ZAHTEVANE
MATERIALE IN OPREMO, OZIROMA SO ZAGOTOVILI KVALITETNO IN ESTETSKO
ENAKOVREDNOST PONUJENEGA IZDELKA NAPRAM ZAHTEVANEMU! </t>
  </si>
  <si>
    <t>VSA NAVEDENA KOMERCIALNA IMENA SO UPORABLJENA ZGOLJ ZARADI DOLOČITVE
ZAHTEVANE KVALITETE, KI JO MORA PONUDNIK IZPOLNITI !</t>
  </si>
  <si>
    <t xml:space="preserve">Mere prikazane v grafičnih prilogah je potrebno predhodno preveriti z arhitektom,
prav tako je potrebno za vse elemente preveriti na mestu vgradnje tudi vse dimenzije. </t>
  </si>
  <si>
    <t>Vsi vgrajeni elementi in materiali morajo imeti vsa ustrezna dokazila, ki so zahtevana
po slovenskih predpisih.</t>
  </si>
  <si>
    <t>Pri vseh opisih delovnih postavk smiselno veljajo splošna določila standardiziranih
opisov del za visoko gradnjo GIPOSS. V enotnih cenah je upoštevati ves potrebni material,
delo in  transporte, vgrajeno franko objekt!</t>
  </si>
  <si>
    <t>Izdelava in dobava zaščite za stene iz barvane vezane plošče d=1,8 cm v višini 20 cm</t>
  </si>
  <si>
    <t>Izdelava, dobava in vgradnja ALU oken, (odpiranje)  sistem ALUK C77K, okensko krilo profil s prekinjenim toplotnim mostom, troslojna zasteklitev, Ug=06W/m2K, Uw=09W/m2K, zunanja polica ALU 22-26 cm, notranja polica PVC 22-24cm, okno ima zunajo Krpan žaluzijo, upoštevati vidno omarico.Okna je opremljeno s komarnikom.</t>
  </si>
  <si>
    <t>Dobava in vgradnja kabelskega vodnika pravilnega preseka  z brezhalogensko  izolacijo in plaščem položen v ceveh za nove vtičničnice za moč 220V za vgradnjo v suhomontažno steno.ZA priklop klima naprave, ventilatorja,radiatorja.</t>
  </si>
  <si>
    <t>Zamenjava kablov za nove svetilke in priklop obstoječi elektro dovod. Vse podometno, za vgradnjo v suhomontažno steno.</t>
  </si>
  <si>
    <t>Stikalo navadno, bele barve, nadometna montaža, modularne izvedbe komplet z podometno dozo.</t>
  </si>
  <si>
    <r>
      <rPr>
        <sz val="11"/>
        <rFont val="Tahoma"/>
        <family val="2"/>
        <charset val="238"/>
      </rPr>
      <t>Objekt:</t>
    </r>
    <r>
      <rPr>
        <b/>
        <sz val="11"/>
        <rFont val="Tahoma"/>
        <family val="2"/>
        <charset val="238"/>
      </rPr>
      <t xml:space="preserve">   Orožarna v skladišču 17.         </t>
    </r>
  </si>
  <si>
    <r>
      <rPr>
        <sz val="11"/>
        <rFont val="Tahoma"/>
        <family val="2"/>
        <charset val="238"/>
      </rPr>
      <t>Objekt:</t>
    </r>
    <r>
      <rPr>
        <b/>
        <sz val="11"/>
        <rFont val="Tahoma"/>
        <family val="2"/>
        <charset val="238"/>
      </rPr>
      <t xml:space="preserve">  Sanacija objekta za izvajanje požarne straže na tankerskem privezu TRO          </t>
    </r>
  </si>
  <si>
    <t>OPREMA</t>
  </si>
  <si>
    <t>Dobava in vgradnja kabelskega vodnika pravilnega preseka HDMI položen v ceveh za pristopno kontrolo.</t>
  </si>
  <si>
    <t>Demontaža in odstranitev opreme - STROPNA LUČ.LUČ SE PONOVNO MONTIRA NA LOKACIJI DO 1M. ZA KAR JE POTREBNO PRILAGODOITI  EL INŠTALACIJE.</t>
  </si>
  <si>
    <t>Izdelava predelnih sten:</t>
  </si>
  <si>
    <t>VODOODPORNE PLOŠČE V SESTAVI STENE (kot npr) W112 skupna debelina 12,5cm, v sestavi: 2x1,25cm vodoodporna plošča, kovinska podkonstrukcija 7,5cm, 2x 1,25cm vodoodporna pošča, končna obdelava z bandažiranjem in kitanjem ter Al kotnimi profili, pritličje - višina stene od 250 cm  izvedba, vse komplet</t>
  </si>
  <si>
    <t>Barvanje z poldisperzijsko  barvo v belem barvem tonu dva nanosa in en nanos oprijemalne emulzije, s predhodnim glajenjem in odpraševanjem površin, stene, strop do višina do 2,5m</t>
  </si>
  <si>
    <t>Izdelava okvirja za vrata po sistemu UW/CW profilov</t>
  </si>
  <si>
    <t>Končno fino čiščenje objekta Okna, vrata, vse komplet. (NETO TLORISNA POVRŠINA)</t>
  </si>
  <si>
    <t>Pri vseh postavkah je potrebno upoštevati vsa pripravljalna in zaključna dela, 
vse prevoze in odvoze, potreben montažni in pritrdilni material, ter 
eventuelno potrebno podkonstrukcijo.</t>
  </si>
  <si>
    <t xml:space="preserve">
Dobava in montaža  OGNJEVARNE omare za shranjevanje OROŽJA. Vse komplet z horizontalnimi in veritkalnimi prenosi (Vnos v objek) Omaro se pritrdi po navodilih proizvajalca na steno objekta.
Tehnične lasnosti omare:
Enokrilna ognjevarna omara s policami.  min 2 police. Vrata se zapirajo več točkovno. Min. 25 mm izolacije med zunanjo in notranjo steno omare. Ključavnica z VdS-1 certifikatom.
Dimenzije min 1000 x 600 x 400mm
Na ključ z VdS-1 certificirano ključavnico.
Izdelana v skladu s standardom  EN1143-1
Omara naj zagotavlja 30 minut požarne obstojnosti pri zunanji temperaturi 600°C
Zaklepanje s min. petimi zapahi.
</t>
  </si>
  <si>
    <t xml:space="preserve">
Dobava in montaža  OGNJEVARNE omare za shranjevanje OROŽJA. Vse komplet z horizontalnimi in veritkalnimi prenosi (Vnos v objek ) Omaro se pritrdi po navodilih proizvajalca na steno objekta.
Tehnične lasnosti omare:
Dvokrilna ognjevarna omara s policami.  min 4 police. Vrata se zapirajo več točkovno. Min. 25 mm izolacije med zunanjo in notranjo steno omare. Ključavnica z VdS-1 certifikatom.
Dimenzije min 1800 x 900 x 400mm
Na ključ z VdS-1 certificirano ključavnico.
Izdelana v skladu s standardom  EN1143-1
Omara naj zagotavlja 30 minut požarne obstojnosti pri zunanji temperaturi 600°C
Zaklepanje s min.  petimi zapahi.
</t>
  </si>
  <si>
    <t>Stikalo navadno, bele barve, nadometna montaža, modularne izvedbe komplet z podometno dozo VSE KOMPLET.</t>
  </si>
  <si>
    <t>Dobava in polaganje PVC tlaka, polaganje z lepljenjem, v ceni upoštevati tudi obstenski trak iz enakega materiala h=10 cm.  Talna obloga se pred prvo uporabo zaščiti s premaznim sredstvom,kar je potrebno vključiti v ceno.</t>
  </si>
  <si>
    <t>Dobava in polaganje PVC tlaka, polaganje z lepljenjem,
v ceni upoštevati tudi obstenski trak iz enakega materiala h=10 cm. 
Talna obloga se pred prvo uporabo zaščiti s premaznim sredstvom,kar je potrebno vključiti v ceno.</t>
  </si>
  <si>
    <t>Dobava in montaža enokrilnih kovinskih PROTIVLOMNIH  vrat dim. 90/200 cm vključno z podboji in pritrdilnim materialom. Vceni zajeti cilindrično ključavnico kljuke vse komplet z montažo.</t>
  </si>
  <si>
    <t>DOBAVA IN POLAGANJE OSB plošče  za ojačitev tlaka- dsbeline 25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</si>
</sst>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On&quot;;&quot;On&quot;;&quot;Off&quot;"/>
  </numFmts>
  <fonts count="20" x14ac:knownFonts="1">
    <font>
      <sz val="11"/>
      <name val="Garamond"/>
      <charset val="238"/>
    </font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Courier"/>
      <family val="1"/>
      <charset val="238"/>
    </font>
    <font>
      <sz val="11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11"/>
      <color rgb="FFFF000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vertAlign val="superscript"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strike/>
      <sz val="10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9" fillId="0" borderId="0"/>
    <xf numFmtId="0" fontId="4" fillId="0" borderId="0"/>
  </cellStyleXfs>
  <cellXfs count="135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" fontId="10" fillId="0" borderId="2" xfId="0" applyNumberFormat="1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4" fontId="11" fillId="0" borderId="5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4" fontId="10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8" xfId="0" applyNumberFormat="1" applyFont="1" applyBorder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4" fontId="11" fillId="0" borderId="12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164" fontId="10" fillId="0" borderId="17" xfId="0" applyNumberFormat="1" applyFont="1" applyBorder="1" applyAlignment="1">
      <alignment horizontal="right" vertical="center"/>
    </xf>
    <xf numFmtId="1" fontId="10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0" fillId="0" borderId="18" xfId="0" applyNumberFormat="1" applyFont="1" applyBorder="1" applyAlignment="1">
      <alignment horizontal="right" vertical="center"/>
    </xf>
    <xf numFmtId="1" fontId="11" fillId="0" borderId="14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164" fontId="11" fillId="0" borderId="18" xfId="0" applyNumberFormat="1" applyFont="1" applyBorder="1" applyAlignment="1">
      <alignment horizontal="right" vertical="center"/>
    </xf>
    <xf numFmtId="1" fontId="10" fillId="0" borderId="1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164" fontId="14" fillId="0" borderId="0" xfId="0" applyNumberFormat="1" applyFont="1" applyAlignment="1" applyProtection="1">
      <alignment horizontal="right" vertical="center" wrapText="1"/>
      <protection locked="0"/>
    </xf>
    <xf numFmtId="164" fontId="14" fillId="0" borderId="0" xfId="0" applyNumberFormat="1" applyFont="1" applyAlignment="1">
      <alignment horizontal="right" vertical="center" wrapText="1"/>
    </xf>
    <xf numFmtId="4" fontId="10" fillId="0" borderId="1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164" fontId="15" fillId="0" borderId="0" xfId="0" applyNumberFormat="1" applyFont="1" applyAlignment="1" applyProtection="1">
      <alignment horizontal="right" vertical="center" wrapText="1"/>
      <protection locked="0"/>
    </xf>
    <xf numFmtId="164" fontId="15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 applyProtection="1">
      <alignment horizontal="right" vertical="center" wrapText="1"/>
      <protection locked="0"/>
    </xf>
    <xf numFmtId="164" fontId="10" fillId="0" borderId="0" xfId="0" applyNumberFormat="1" applyFont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 applyProtection="1">
      <alignment vertical="center" wrapText="1"/>
      <protection locked="0"/>
    </xf>
    <xf numFmtId="164" fontId="11" fillId="0" borderId="10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 applyProtection="1">
      <alignment horizontal="right" vertical="center" wrapText="1"/>
      <protection locked="0"/>
    </xf>
    <xf numFmtId="164" fontId="10" fillId="0" borderId="10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164" fontId="11" fillId="0" borderId="1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 wrapText="1"/>
    </xf>
    <xf numFmtId="164" fontId="11" fillId="0" borderId="0" xfId="0" applyNumberFormat="1" applyFont="1" applyAlignment="1" applyProtection="1">
      <alignment horizontal="right" vertical="center" wrapText="1"/>
      <protection locked="0"/>
    </xf>
    <xf numFmtId="164" fontId="11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1" fillId="0" borderId="10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" fillId="0" borderId="10" xfId="0" applyFont="1" applyBorder="1"/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right"/>
    </xf>
    <xf numFmtId="0" fontId="10" fillId="0" borderId="0" xfId="14" applyFont="1" applyAlignment="1">
      <alignment horizontal="right"/>
    </xf>
    <xf numFmtId="0" fontId="10" fillId="0" borderId="10" xfId="14" applyFont="1" applyBorder="1" applyAlignment="1">
      <alignment horizontal="right"/>
    </xf>
    <xf numFmtId="4" fontId="11" fillId="0" borderId="0" xfId="0" applyNumberFormat="1" applyFont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164" fontId="10" fillId="0" borderId="10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164" fontId="11" fillId="0" borderId="12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/>
    </xf>
    <xf numFmtId="164" fontId="11" fillId="0" borderId="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15" xfId="0" applyNumberFormat="1" applyFont="1" applyBorder="1" applyAlignment="1">
      <alignment vertical="center"/>
    </xf>
    <xf numFmtId="0" fontId="10" fillId="0" borderId="16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4" fontId="15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left" vertical="center"/>
    </xf>
    <xf numFmtId="164" fontId="15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1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 applyProtection="1">
      <alignment horizontal="center" vertical="center" wrapText="1"/>
      <protection locked="0"/>
    </xf>
    <xf numFmtId="164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4" fontId="11" fillId="0" borderId="10" xfId="0" applyNumberFormat="1" applyFont="1" applyBorder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0" quotePrefix="1" applyFont="1" applyBorder="1" applyAlignment="1">
      <alignment horizontal="left" vertical="center"/>
    </xf>
    <xf numFmtId="164" fontId="10" fillId="0" borderId="9" xfId="0" applyNumberFormat="1" applyFont="1" applyBorder="1" applyAlignment="1">
      <alignment horizontal="right" vertical="center"/>
    </xf>
    <xf numFmtId="164" fontId="11" fillId="0" borderId="19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15">
    <cellStyle name="Navadno 2" xfId="1" xr:uid="{00000000-0005-0000-0000-000001000000}"/>
    <cellStyle name="Navadno 2 17" xfId="14" xr:uid="{92C740C8-5F46-45DE-A7E5-A33370262100}"/>
    <cellStyle name="Navadno 3" xfId="2" xr:uid="{00000000-0005-0000-0000-000002000000}"/>
    <cellStyle name="Navadno 3 2" xfId="3" xr:uid="{00000000-0005-0000-0000-000003000000}"/>
    <cellStyle name="Navadno 3 2 2" xfId="4" xr:uid="{00000000-0005-0000-0000-000004000000}"/>
    <cellStyle name="Navadno 3 3" xfId="5" xr:uid="{00000000-0005-0000-0000-000005000000}"/>
    <cellStyle name="Navadno 4" xfId="6" xr:uid="{00000000-0005-0000-0000-000006000000}"/>
    <cellStyle name="Navadno 4 2" xfId="12" xr:uid="{00000000-0005-0000-0000-000007000000}"/>
    <cellStyle name="Navadno 5" xfId="9" xr:uid="{00000000-0005-0000-0000-000008000000}"/>
    <cellStyle name="Navadno 6" xfId="10" xr:uid="{00000000-0005-0000-0000-000009000000}"/>
    <cellStyle name="Navadno 7" xfId="11" xr:uid="{00000000-0005-0000-0000-00000A000000}"/>
    <cellStyle name="Navadno 8" xfId="13" xr:uid="{00000000-0005-0000-0000-00000B000000}"/>
    <cellStyle name="Normal" xfId="0" builtinId="0"/>
    <cellStyle name="Normal 11 2" xfId="7" xr:uid="{00000000-0005-0000-0000-00000C000000}"/>
    <cellStyle name="normal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" name="Text Box 8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3" name="Text Box 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4" name="Text Box 8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6" name="Text Box 9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7" name="Text Box 9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8" name="Text Box 9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9" name="Text Box 9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0" name="Text Box 8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1" name="Text Box 8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3" name="Text Box 9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" name="Text Box 9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7" name="Text Box 9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" name="Text Box 8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9" name="Text Box 8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0" name="Text Box 8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1" name="Text Box 9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22" name="Text Box 9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23" name="Text Box 9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24" name="Text Box 9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25" name="Text Box 9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6" name="Text Box 8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7" name="Text Box 8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8" name="Text Box 8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29" name="Text Box 9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30" name="Text Box 9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31" name="Text Box 9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32" name="Text Box 9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33" name="Text Box 9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34" name="Text Box 8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35" name="Text Box 8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37" name="Text Box 9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38" name="Text Box 9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39" name="Text Box 9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40" name="Text Box 9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41" name="Text Box 9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42" name="Text Box 8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43" name="Text Box 8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44" name="Text Box 8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45" name="Text Box 9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46" name="Text Box 9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47" name="Text Box 9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48" name="Text Box 9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49" name="Text Box 9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50" name="Text Box 8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51" name="Text Box 8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53" name="Text Box 9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54" name="Text Box 9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55" name="Text Box 9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56" name="Text Box 9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57" name="Text Box 9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58" name="Text Box 8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59" name="Text Box 8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60" name="Text Box 8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61" name="Text Box 9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62" name="Text Box 9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63" name="Text Box 9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64" name="Text Box 9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65" name="Text Box 9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66" name="Text Box 8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67" name="Text Box 8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68" name="Text Box 8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69" name="Text Box 9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70" name="Text Box 9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71" name="Text Box 9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72" name="Text Box 9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73" name="Text Box 9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74" name="Text Box 8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75" name="Text Box 8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76" name="Text Box 8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77" name="Text Box 9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78" name="Text Box 9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79" name="Text Box 9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80" name="Text Box 9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81" name="Text Box 9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82" name="Text Box 8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83" name="Text Box 8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84" name="Text Box 8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85" name="Text Box 9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87" name="Text Box 9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88" name="Text Box 9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89" name="Text Box 9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90" name="Text Box 8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91" name="Text Box 8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92" name="Text Box 8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93" name="Text Box 9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94" name="Text Box 9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95" name="Text Box 9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96" name="Text Box 9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97" name="Text Box 9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98" name="Text Box 8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99" name="Text Box 8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00" name="Text Box 8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01" name="Text Box 9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02" name="Text Box 9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03" name="Text Box 9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04" name="Text Box 9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05" name="Text Box 9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06" name="Text Box 8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07" name="Text Box 8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08" name="Text Box 8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09" name="Text Box 9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10" name="Text Box 9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11" name="Text Box 9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12" name="Text Box 9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13" name="Text Box 9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14" name="Text Box 8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15" name="Text Box 8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16" name="Text Box 8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17" name="Text Box 9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18" name="Text Box 9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19" name="Text Box 9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20" name="Text Box 9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21" name="Text Box 9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22" name="Text Box 8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23" name="Text Box 8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24" name="Text Box 8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25" name="Text Box 9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26" name="Text Box 9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27" name="Text Box 9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28" name="Text Box 9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29" name="Text Box 9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30" name="Text Box 8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31" name="Text Box 8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32" name="Text Box 8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33" name="Text Box 9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34" name="Text Box 9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35" name="Text Box 9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36" name="Text Box 9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37" name="Text Box 9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38" name="Text Box 8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39" name="Text Box 8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40" name="Text Box 8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10766</xdr:rowOff>
    </xdr:to>
    <xdr:sp macro="" textlink="">
      <xdr:nvSpPr>
        <xdr:cNvPr id="141" name="Text Box 9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42" name="Text Box 9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43" name="Text Box 9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44" name="Text Box 9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10766</xdr:rowOff>
    </xdr:to>
    <xdr:sp macro="" textlink="">
      <xdr:nvSpPr>
        <xdr:cNvPr id="145" name="Text Box 9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46" name="Text Box 8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47" name="Text Box 8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48" name="Text Box 8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49" name="Text Box 9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0" name="Text Box 9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1" name="Text Box 9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2" name="Text Box 9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3" name="Text Box 9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54" name="Text Box 87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55" name="Text Box 8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56" name="Text Box 8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57" name="Text Box 9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8" name="Text Box 9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59" name="Text Box 9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0" name="Text Box 9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1" name="Text Box 9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62" name="Text Box 8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63" name="Text Box 8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64" name="Text Box 8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65" name="Text Box 9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6" name="Text Box 9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7" name="Text Box 9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8" name="Text Box 9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69" name="Text Box 9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70" name="Text Box 8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71" name="Text Box 8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72" name="Text Box 8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73" name="Text Box 9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74" name="Text Box 9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75" name="Text Box 9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76" name="Text Box 9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77" name="Text Box 9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78" name="Text Box 8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79" name="Text Box 8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0" name="Text Box 8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1" name="Text Box 9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82" name="Text Box 9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83" name="Text Box 9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84" name="Text Box 9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85" name="Text Box 9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6" name="Text Box 8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7" name="Text Box 8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8" name="Text Box 8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31472</xdr:rowOff>
    </xdr:to>
    <xdr:sp macro="" textlink="">
      <xdr:nvSpPr>
        <xdr:cNvPr id="189" name="Text Box 90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095625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90" name="Text Box 9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91" name="Text Box 9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92" name="Text Box 9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31472</xdr:rowOff>
    </xdr:to>
    <xdr:sp macro="" textlink="">
      <xdr:nvSpPr>
        <xdr:cNvPr id="193" name="Text Box 9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676650" y="1943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194" name="Text Box 8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195" name="Text Box 8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196" name="Text Box 8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197" name="Text Box 9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198" name="Text Box 9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199" name="Text Box 9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00" name="Text Box 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01" name="Text Box 9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02" name="Text Box 8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03" name="Text Box 8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04" name="Text Box 8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05" name="Text Box 9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06" name="Text Box 9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07" name="Text Box 9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08" name="Text Box 9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09" name="Text Box 9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10" name="Text Box 8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11" name="Text Box 8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12" name="Text Box 8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13" name="Text Box 9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14" name="Text Box 9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15" name="Text Box 9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16" name="Text Box 9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17" name="Text Box 9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18" name="Text Box 8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19" name="Text Box 8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20" name="Text Box 8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21" name="Text Box 9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22" name="Text Box 9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23" name="Text Box 9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24" name="Text Box 9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25" name="Text Box 9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26" name="Text Box 87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27" name="Text Box 8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28" name="Text Box 8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29" name="Text Box 9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30" name="Text Box 9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31" name="Text Box 9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32" name="Text Box 9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33" name="Text Box 9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34" name="Text Box 8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35" name="Text Box 8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36" name="Text Box 8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37" name="Text Box 9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38" name="Text Box 9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39" name="Text Box 9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40" name="Text Box 9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41" name="Text Box 9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50" name="Text Box 8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51" name="Text Box 8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52" name="Text Box 8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53" name="Text Box 9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54" name="Text Box 9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55" name="Text Box 9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56" name="Text Box 9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57" name="Text Box 9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58" name="Text Box 8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59" name="Text Box 8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60" name="Text Box 8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61" name="Text Box 9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62" name="Text Box 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63" name="Text Box 9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64" name="Text Box 9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65" name="Text Box 9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66" name="Text Box 8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67" name="Text Box 8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68" name="Text Box 8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69" name="Text Box 9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70" name="Text Box 9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71" name="Text Box 9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72" name="Text Box 9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73" name="Text Box 9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74" name="Text Box 8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75" name="Text Box 8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76" name="Text Box 8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77" name="Text Box 9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78" name="Text Box 9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79" name="Text Box 9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80" name="Text Box 9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81" name="Text Box 9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82" name="Text Box 87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83" name="Text Box 8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84" name="Text Box 8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85" name="Text Box 9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86" name="Text Box 9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87" name="Text Box 9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88" name="Text Box 9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89" name="Text Box 9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90" name="Text Box 87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91" name="Text Box 8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92" name="Text Box 8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93" name="Text Box 90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94" name="Text Box 9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95" name="Text Box 9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96" name="Text Box 9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297" name="Text Box 9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98" name="Text Box 8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299" name="Text Box 8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00" name="Text Box 8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01" name="Text Box 9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02" name="Text Box 9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03" name="Text Box 9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04" name="Text Box 9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05" name="Text Box 9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06" name="Text Box 8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07" name="Text Box 8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08" name="Text Box 8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09" name="Text Box 9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10" name="Text Box 9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11" name="Text Box 9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12" name="Text Box 9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13" name="Text Box 9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14" name="Text Box 8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15" name="Text Box 8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16" name="Text Box 8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17" name="Text Box 90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18" name="Text Box 9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19" name="Text Box 9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20" name="Text Box 9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21" name="Text Box 9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22" name="Text Box 8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23" name="Text Box 8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24" name="Text Box 8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25" name="Text Box 90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26" name="Text Box 9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27" name="Text Box 9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28" name="Text Box 9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29" name="Text Box 9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30" name="Text Box 8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31" name="Text Box 8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32" name="Text Box 8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33" name="Text Box 90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34" name="Text Box 9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35" name="Text Box 9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36" name="Text Box 9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37" name="Text Box 9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38" name="Text Box 8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39" name="Text Box 8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40" name="Text Box 8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41" name="Text Box 9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42" name="Text Box 9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43" name="Text Box 9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44" name="Text Box 9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45" name="Text Box 9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46" name="Text Box 8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47" name="Text Box 8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48" name="Text Box 8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49" name="Text Box 90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50" name="Text Box 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51" name="Text Box 9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52" name="Text Box 9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53" name="Text Box 9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54" name="Text Box 8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55" name="Text Box 8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56" name="Text Box 8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57" name="Text Box 9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58" name="Text Box 9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59" name="Text Box 9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60" name="Text Box 9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61" name="Text Box 9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62" name="Text Box 8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63" name="Text Box 8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64" name="Text Box 8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65" name="Text Box 9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66" name="Text Box 9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67" name="Text Box 9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68" name="Text Box 9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69" name="Text Box 9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70" name="Text Box 87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71" name="Text Box 8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72" name="Text Box 8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73" name="Text Box 90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74" name="Text Box 9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75" name="Text Box 9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76" name="Text Box 9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77" name="Text Box 9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79" name="Text Box 8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80" name="Text Box 8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</xdr:colOff>
      <xdr:row>145</xdr:row>
      <xdr:rowOff>10767</xdr:rowOff>
    </xdr:to>
    <xdr:sp macro="" textlink="">
      <xdr:nvSpPr>
        <xdr:cNvPr id="381" name="Text Box 9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095625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82" name="Text Box 9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83" name="Text Box 9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84" name="Text Box 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76200</xdr:colOff>
      <xdr:row>145</xdr:row>
      <xdr:rowOff>10767</xdr:rowOff>
    </xdr:to>
    <xdr:sp macro="" textlink="">
      <xdr:nvSpPr>
        <xdr:cNvPr id="385" name="Text Box 9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676650" y="3238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86" name="Text Box 87">
          <a:extLst>
            <a:ext uri="{FF2B5EF4-FFF2-40B4-BE49-F238E27FC236}">
              <a16:creationId xmlns:a16="http://schemas.microsoft.com/office/drawing/2014/main" id="{8512CDA1-22FD-4DB8-89CF-3D86B32BD909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87" name="Text Box 88">
          <a:extLst>
            <a:ext uri="{FF2B5EF4-FFF2-40B4-BE49-F238E27FC236}">
              <a16:creationId xmlns:a16="http://schemas.microsoft.com/office/drawing/2014/main" id="{0A2627CF-AAA0-41E7-B024-7DA3FFA0D164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88" name="Text Box 89">
          <a:extLst>
            <a:ext uri="{FF2B5EF4-FFF2-40B4-BE49-F238E27FC236}">
              <a16:creationId xmlns:a16="http://schemas.microsoft.com/office/drawing/2014/main" id="{C7D5AD28-2F79-4DF9-82CD-F16CD510544D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89" name="Text Box 90">
          <a:extLst>
            <a:ext uri="{FF2B5EF4-FFF2-40B4-BE49-F238E27FC236}">
              <a16:creationId xmlns:a16="http://schemas.microsoft.com/office/drawing/2014/main" id="{F4CE4BE1-1D54-49D4-BDCD-9A6724D787A3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390" name="Text Box 91">
          <a:extLst>
            <a:ext uri="{FF2B5EF4-FFF2-40B4-BE49-F238E27FC236}">
              <a16:creationId xmlns:a16="http://schemas.microsoft.com/office/drawing/2014/main" id="{485941B0-F110-4505-B0EF-F83B38609AE7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391" name="Text Box 92">
          <a:extLst>
            <a:ext uri="{FF2B5EF4-FFF2-40B4-BE49-F238E27FC236}">
              <a16:creationId xmlns:a16="http://schemas.microsoft.com/office/drawing/2014/main" id="{2B245F14-A875-4C18-ABEC-89575BD26F30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392" name="Text Box 93">
          <a:extLst>
            <a:ext uri="{FF2B5EF4-FFF2-40B4-BE49-F238E27FC236}">
              <a16:creationId xmlns:a16="http://schemas.microsoft.com/office/drawing/2014/main" id="{EA708387-CF09-4BD8-B692-E82AC80AEF41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393" name="Text Box 94">
          <a:extLst>
            <a:ext uri="{FF2B5EF4-FFF2-40B4-BE49-F238E27FC236}">
              <a16:creationId xmlns:a16="http://schemas.microsoft.com/office/drawing/2014/main" id="{61F762A3-24C6-4D49-AEA5-4F2237FC9CA9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94" name="Text Box 87">
          <a:extLst>
            <a:ext uri="{FF2B5EF4-FFF2-40B4-BE49-F238E27FC236}">
              <a16:creationId xmlns:a16="http://schemas.microsoft.com/office/drawing/2014/main" id="{80623B2E-2828-4FE5-946F-322B9BACF965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95" name="Text Box 88">
          <a:extLst>
            <a:ext uri="{FF2B5EF4-FFF2-40B4-BE49-F238E27FC236}">
              <a16:creationId xmlns:a16="http://schemas.microsoft.com/office/drawing/2014/main" id="{5ACFDBFE-597E-4C5E-907C-7EAA9618B1D1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96" name="Text Box 89">
          <a:extLst>
            <a:ext uri="{FF2B5EF4-FFF2-40B4-BE49-F238E27FC236}">
              <a16:creationId xmlns:a16="http://schemas.microsoft.com/office/drawing/2014/main" id="{7F9B6C5B-171E-44C9-9965-682F214B7AF0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397" name="Text Box 90">
          <a:extLst>
            <a:ext uri="{FF2B5EF4-FFF2-40B4-BE49-F238E27FC236}">
              <a16:creationId xmlns:a16="http://schemas.microsoft.com/office/drawing/2014/main" id="{5233A9D0-5746-4A73-AABD-DD40E727A7D6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398" name="Text Box 91">
          <a:extLst>
            <a:ext uri="{FF2B5EF4-FFF2-40B4-BE49-F238E27FC236}">
              <a16:creationId xmlns:a16="http://schemas.microsoft.com/office/drawing/2014/main" id="{7EEF0D8A-98DC-4DE3-A764-5AAFEE7270BF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399" name="Text Box 92">
          <a:extLst>
            <a:ext uri="{FF2B5EF4-FFF2-40B4-BE49-F238E27FC236}">
              <a16:creationId xmlns:a16="http://schemas.microsoft.com/office/drawing/2014/main" id="{A6A3C385-FB3F-4FB1-81BD-B6D80F331E8E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00" name="Text Box 93">
          <a:extLst>
            <a:ext uri="{FF2B5EF4-FFF2-40B4-BE49-F238E27FC236}">
              <a16:creationId xmlns:a16="http://schemas.microsoft.com/office/drawing/2014/main" id="{1F197B46-F799-4C86-A1A1-25CF41561C50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01" name="Text Box 94">
          <a:extLst>
            <a:ext uri="{FF2B5EF4-FFF2-40B4-BE49-F238E27FC236}">
              <a16:creationId xmlns:a16="http://schemas.microsoft.com/office/drawing/2014/main" id="{A537D454-E00C-44ED-B96E-7D2F2E9FE924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5B92818F-62A6-4F64-88FF-6291FC242C74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03" name="Text Box 88">
          <a:extLst>
            <a:ext uri="{FF2B5EF4-FFF2-40B4-BE49-F238E27FC236}">
              <a16:creationId xmlns:a16="http://schemas.microsoft.com/office/drawing/2014/main" id="{511BAA69-3BA9-4E18-8DB0-83852B850BAE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04" name="Text Box 89">
          <a:extLst>
            <a:ext uri="{FF2B5EF4-FFF2-40B4-BE49-F238E27FC236}">
              <a16:creationId xmlns:a16="http://schemas.microsoft.com/office/drawing/2014/main" id="{58E217E6-32A6-426A-80E9-863E53787CAD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05" name="Text Box 90">
          <a:extLst>
            <a:ext uri="{FF2B5EF4-FFF2-40B4-BE49-F238E27FC236}">
              <a16:creationId xmlns:a16="http://schemas.microsoft.com/office/drawing/2014/main" id="{0A242967-0920-44A7-B363-D2DFA588DD1E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06" name="Text Box 91">
          <a:extLst>
            <a:ext uri="{FF2B5EF4-FFF2-40B4-BE49-F238E27FC236}">
              <a16:creationId xmlns:a16="http://schemas.microsoft.com/office/drawing/2014/main" id="{05A52C05-6201-4923-B68D-6D99DD544035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07" name="Text Box 92">
          <a:extLst>
            <a:ext uri="{FF2B5EF4-FFF2-40B4-BE49-F238E27FC236}">
              <a16:creationId xmlns:a16="http://schemas.microsoft.com/office/drawing/2014/main" id="{38421B51-12D8-48B3-ACE4-55FAB6DE03AB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08" name="Text Box 93">
          <a:extLst>
            <a:ext uri="{FF2B5EF4-FFF2-40B4-BE49-F238E27FC236}">
              <a16:creationId xmlns:a16="http://schemas.microsoft.com/office/drawing/2014/main" id="{552E95F7-2FE5-4DA5-8F3C-D59D3920F572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09" name="Text Box 94">
          <a:extLst>
            <a:ext uri="{FF2B5EF4-FFF2-40B4-BE49-F238E27FC236}">
              <a16:creationId xmlns:a16="http://schemas.microsoft.com/office/drawing/2014/main" id="{6524B041-B811-4150-BFC8-5C1B7FE96364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10" name="Text Box 87">
          <a:extLst>
            <a:ext uri="{FF2B5EF4-FFF2-40B4-BE49-F238E27FC236}">
              <a16:creationId xmlns:a16="http://schemas.microsoft.com/office/drawing/2014/main" id="{BD937089-773E-4AC1-AB3B-A2CF0595C8A8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11" name="Text Box 88">
          <a:extLst>
            <a:ext uri="{FF2B5EF4-FFF2-40B4-BE49-F238E27FC236}">
              <a16:creationId xmlns:a16="http://schemas.microsoft.com/office/drawing/2014/main" id="{C9EEEB95-821D-4633-9FAB-CB69C0DB47D9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12" name="Text Box 89">
          <a:extLst>
            <a:ext uri="{FF2B5EF4-FFF2-40B4-BE49-F238E27FC236}">
              <a16:creationId xmlns:a16="http://schemas.microsoft.com/office/drawing/2014/main" id="{E59BF21C-58B0-4DBF-ACA4-DDADE6930AF2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13" name="Text Box 90">
          <a:extLst>
            <a:ext uri="{FF2B5EF4-FFF2-40B4-BE49-F238E27FC236}">
              <a16:creationId xmlns:a16="http://schemas.microsoft.com/office/drawing/2014/main" id="{432270F9-11DE-4F5D-98D1-E61BA5AF2A92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14" name="Text Box 91">
          <a:extLst>
            <a:ext uri="{FF2B5EF4-FFF2-40B4-BE49-F238E27FC236}">
              <a16:creationId xmlns:a16="http://schemas.microsoft.com/office/drawing/2014/main" id="{50FFBCFB-E080-4764-98C3-6B7D5AC46CEE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15" name="Text Box 92">
          <a:extLst>
            <a:ext uri="{FF2B5EF4-FFF2-40B4-BE49-F238E27FC236}">
              <a16:creationId xmlns:a16="http://schemas.microsoft.com/office/drawing/2014/main" id="{35CE4094-CB59-4B91-B3C1-78E882896811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16" name="Text Box 93">
          <a:extLst>
            <a:ext uri="{FF2B5EF4-FFF2-40B4-BE49-F238E27FC236}">
              <a16:creationId xmlns:a16="http://schemas.microsoft.com/office/drawing/2014/main" id="{EB9C8003-48AC-4EA7-AD72-C399F6F22C57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17" name="Text Box 94">
          <a:extLst>
            <a:ext uri="{FF2B5EF4-FFF2-40B4-BE49-F238E27FC236}">
              <a16:creationId xmlns:a16="http://schemas.microsoft.com/office/drawing/2014/main" id="{945AA1D1-A9BE-4A29-BF95-9B8AC42BD0E9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18" name="Text Box 87">
          <a:extLst>
            <a:ext uri="{FF2B5EF4-FFF2-40B4-BE49-F238E27FC236}">
              <a16:creationId xmlns:a16="http://schemas.microsoft.com/office/drawing/2014/main" id="{39BD81E3-2396-49F9-B7ED-84C0D6EEE17F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19" name="Text Box 88">
          <a:extLst>
            <a:ext uri="{FF2B5EF4-FFF2-40B4-BE49-F238E27FC236}">
              <a16:creationId xmlns:a16="http://schemas.microsoft.com/office/drawing/2014/main" id="{5D17346F-66E4-40B7-9AF3-CB4636EE96D7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20" name="Text Box 89">
          <a:extLst>
            <a:ext uri="{FF2B5EF4-FFF2-40B4-BE49-F238E27FC236}">
              <a16:creationId xmlns:a16="http://schemas.microsoft.com/office/drawing/2014/main" id="{42A35268-86C0-4902-ABB6-F9F0487A46DD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21" name="Text Box 90">
          <a:extLst>
            <a:ext uri="{FF2B5EF4-FFF2-40B4-BE49-F238E27FC236}">
              <a16:creationId xmlns:a16="http://schemas.microsoft.com/office/drawing/2014/main" id="{FD7ACBEA-E71F-4DBF-BE94-952A021C1EED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22" name="Text Box 91">
          <a:extLst>
            <a:ext uri="{FF2B5EF4-FFF2-40B4-BE49-F238E27FC236}">
              <a16:creationId xmlns:a16="http://schemas.microsoft.com/office/drawing/2014/main" id="{C1F86090-6CB2-482E-B18A-4E71965A61E4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23" name="Text Box 92">
          <a:extLst>
            <a:ext uri="{FF2B5EF4-FFF2-40B4-BE49-F238E27FC236}">
              <a16:creationId xmlns:a16="http://schemas.microsoft.com/office/drawing/2014/main" id="{20D732E2-EDE1-457E-9028-8571140FE5BF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24" name="Text Box 93">
          <a:extLst>
            <a:ext uri="{FF2B5EF4-FFF2-40B4-BE49-F238E27FC236}">
              <a16:creationId xmlns:a16="http://schemas.microsoft.com/office/drawing/2014/main" id="{717D4330-AEFF-4294-9322-344321670E73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25" name="Text Box 94">
          <a:extLst>
            <a:ext uri="{FF2B5EF4-FFF2-40B4-BE49-F238E27FC236}">
              <a16:creationId xmlns:a16="http://schemas.microsoft.com/office/drawing/2014/main" id="{7BFB06A1-5C30-4A90-9DB2-7D4EC07B9F6E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26" name="Text Box 87">
          <a:extLst>
            <a:ext uri="{FF2B5EF4-FFF2-40B4-BE49-F238E27FC236}">
              <a16:creationId xmlns:a16="http://schemas.microsoft.com/office/drawing/2014/main" id="{1F99C479-D214-4D3E-8938-38D67CA5B2B1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27" name="Text Box 88">
          <a:extLst>
            <a:ext uri="{FF2B5EF4-FFF2-40B4-BE49-F238E27FC236}">
              <a16:creationId xmlns:a16="http://schemas.microsoft.com/office/drawing/2014/main" id="{00B435ED-AD78-4109-993E-7FD0161259EA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28" name="Text Box 89">
          <a:extLst>
            <a:ext uri="{FF2B5EF4-FFF2-40B4-BE49-F238E27FC236}">
              <a16:creationId xmlns:a16="http://schemas.microsoft.com/office/drawing/2014/main" id="{7A16074F-4ACD-4122-B4CA-FC4F2CC62EB3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29" name="Text Box 90">
          <a:extLst>
            <a:ext uri="{FF2B5EF4-FFF2-40B4-BE49-F238E27FC236}">
              <a16:creationId xmlns:a16="http://schemas.microsoft.com/office/drawing/2014/main" id="{AC08EA72-6229-4E83-A352-AEAF925C799B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30" name="Text Box 91">
          <a:extLst>
            <a:ext uri="{FF2B5EF4-FFF2-40B4-BE49-F238E27FC236}">
              <a16:creationId xmlns:a16="http://schemas.microsoft.com/office/drawing/2014/main" id="{A91FAAA9-42AA-4058-B26B-B19658042D15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31" name="Text Box 92">
          <a:extLst>
            <a:ext uri="{FF2B5EF4-FFF2-40B4-BE49-F238E27FC236}">
              <a16:creationId xmlns:a16="http://schemas.microsoft.com/office/drawing/2014/main" id="{19D266DD-C447-4E91-8435-5F33974F9627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32" name="Text Box 93">
          <a:extLst>
            <a:ext uri="{FF2B5EF4-FFF2-40B4-BE49-F238E27FC236}">
              <a16:creationId xmlns:a16="http://schemas.microsoft.com/office/drawing/2014/main" id="{FD89BB66-5D4B-40D3-BC74-F7DA0ADB9069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33" name="Text Box 94">
          <a:extLst>
            <a:ext uri="{FF2B5EF4-FFF2-40B4-BE49-F238E27FC236}">
              <a16:creationId xmlns:a16="http://schemas.microsoft.com/office/drawing/2014/main" id="{D332BC2C-495C-4188-93CC-AF0F93AEF8C3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34" name="Text Box 87">
          <a:extLst>
            <a:ext uri="{FF2B5EF4-FFF2-40B4-BE49-F238E27FC236}">
              <a16:creationId xmlns:a16="http://schemas.microsoft.com/office/drawing/2014/main" id="{3D81C565-FD16-475D-A60E-063E96FCDAD9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35" name="Text Box 88">
          <a:extLst>
            <a:ext uri="{FF2B5EF4-FFF2-40B4-BE49-F238E27FC236}">
              <a16:creationId xmlns:a16="http://schemas.microsoft.com/office/drawing/2014/main" id="{E70BB570-B323-4097-9CB0-C2BA57E2560A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36" name="Text Box 89">
          <a:extLst>
            <a:ext uri="{FF2B5EF4-FFF2-40B4-BE49-F238E27FC236}">
              <a16:creationId xmlns:a16="http://schemas.microsoft.com/office/drawing/2014/main" id="{343AC5A8-CBA3-4BA6-967E-9293B736D679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37" name="Text Box 90">
          <a:extLst>
            <a:ext uri="{FF2B5EF4-FFF2-40B4-BE49-F238E27FC236}">
              <a16:creationId xmlns:a16="http://schemas.microsoft.com/office/drawing/2014/main" id="{E843285A-A4BB-4930-BC98-9C54FF50C1C8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38" name="Text Box 91">
          <a:extLst>
            <a:ext uri="{FF2B5EF4-FFF2-40B4-BE49-F238E27FC236}">
              <a16:creationId xmlns:a16="http://schemas.microsoft.com/office/drawing/2014/main" id="{BC14421E-B6DE-494F-935F-1A2C26058BD6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39" name="Text Box 92">
          <a:extLst>
            <a:ext uri="{FF2B5EF4-FFF2-40B4-BE49-F238E27FC236}">
              <a16:creationId xmlns:a16="http://schemas.microsoft.com/office/drawing/2014/main" id="{A21DFBAE-CA00-4F37-89D2-7557D5C226C1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40" name="Text Box 93">
          <a:extLst>
            <a:ext uri="{FF2B5EF4-FFF2-40B4-BE49-F238E27FC236}">
              <a16:creationId xmlns:a16="http://schemas.microsoft.com/office/drawing/2014/main" id="{A137C8A3-989F-4D67-B927-C0B8AD792A97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41" name="Text Box 94">
          <a:extLst>
            <a:ext uri="{FF2B5EF4-FFF2-40B4-BE49-F238E27FC236}">
              <a16:creationId xmlns:a16="http://schemas.microsoft.com/office/drawing/2014/main" id="{05FE8266-1622-4CAC-958F-D0AE03FC2066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42" name="Text Box 87">
          <a:extLst>
            <a:ext uri="{FF2B5EF4-FFF2-40B4-BE49-F238E27FC236}">
              <a16:creationId xmlns:a16="http://schemas.microsoft.com/office/drawing/2014/main" id="{81A016E9-7BBF-436F-8E4B-008ABB82A535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43" name="Text Box 88">
          <a:extLst>
            <a:ext uri="{FF2B5EF4-FFF2-40B4-BE49-F238E27FC236}">
              <a16:creationId xmlns:a16="http://schemas.microsoft.com/office/drawing/2014/main" id="{8B87A0E7-998E-4590-B8DE-E4B2A76F0E1D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44" name="Text Box 89">
          <a:extLst>
            <a:ext uri="{FF2B5EF4-FFF2-40B4-BE49-F238E27FC236}">
              <a16:creationId xmlns:a16="http://schemas.microsoft.com/office/drawing/2014/main" id="{7F5CDBF8-F6E6-4A78-881E-5637BDA36E5F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45" name="Text Box 90">
          <a:extLst>
            <a:ext uri="{FF2B5EF4-FFF2-40B4-BE49-F238E27FC236}">
              <a16:creationId xmlns:a16="http://schemas.microsoft.com/office/drawing/2014/main" id="{8CFD44D9-F10A-4257-BDFF-F15BA48AD980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46" name="Text Box 91">
          <a:extLst>
            <a:ext uri="{FF2B5EF4-FFF2-40B4-BE49-F238E27FC236}">
              <a16:creationId xmlns:a16="http://schemas.microsoft.com/office/drawing/2014/main" id="{DCD56DE8-9D03-48DD-82A8-4B5C276E15AE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47" name="Text Box 92">
          <a:extLst>
            <a:ext uri="{FF2B5EF4-FFF2-40B4-BE49-F238E27FC236}">
              <a16:creationId xmlns:a16="http://schemas.microsoft.com/office/drawing/2014/main" id="{45C02B4C-4679-4B5C-A503-0BD4C661066B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48" name="Text Box 93">
          <a:extLst>
            <a:ext uri="{FF2B5EF4-FFF2-40B4-BE49-F238E27FC236}">
              <a16:creationId xmlns:a16="http://schemas.microsoft.com/office/drawing/2014/main" id="{193FC7AF-07EE-48CA-8912-450F1D7E0937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49" name="Text Box 94">
          <a:extLst>
            <a:ext uri="{FF2B5EF4-FFF2-40B4-BE49-F238E27FC236}">
              <a16:creationId xmlns:a16="http://schemas.microsoft.com/office/drawing/2014/main" id="{C2342D47-8A7C-422A-A43F-9280D1F6EC85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AC7B4E8-B430-4722-939C-6D9D0EAC8C28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51" name="Text Box 88">
          <a:extLst>
            <a:ext uri="{FF2B5EF4-FFF2-40B4-BE49-F238E27FC236}">
              <a16:creationId xmlns:a16="http://schemas.microsoft.com/office/drawing/2014/main" id="{EF48C28B-6930-4A34-BAA5-C6BAA67CE558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6238A6E4-38D7-4E1D-AA2E-188A72E07530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53" name="Text Box 90">
          <a:extLst>
            <a:ext uri="{FF2B5EF4-FFF2-40B4-BE49-F238E27FC236}">
              <a16:creationId xmlns:a16="http://schemas.microsoft.com/office/drawing/2014/main" id="{12CE17D0-2948-4D09-AA05-3639EAAFFA02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54" name="Text Box 91">
          <a:extLst>
            <a:ext uri="{FF2B5EF4-FFF2-40B4-BE49-F238E27FC236}">
              <a16:creationId xmlns:a16="http://schemas.microsoft.com/office/drawing/2014/main" id="{D8A8EC19-02AE-434A-BE8E-E5E2E4038486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55" name="Text Box 92">
          <a:extLst>
            <a:ext uri="{FF2B5EF4-FFF2-40B4-BE49-F238E27FC236}">
              <a16:creationId xmlns:a16="http://schemas.microsoft.com/office/drawing/2014/main" id="{2662461B-9025-459B-8889-53849D850D08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56" name="Text Box 93">
          <a:extLst>
            <a:ext uri="{FF2B5EF4-FFF2-40B4-BE49-F238E27FC236}">
              <a16:creationId xmlns:a16="http://schemas.microsoft.com/office/drawing/2014/main" id="{9AC35CA1-8028-44A7-900B-C52FC78F86DE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57" name="Text Box 94">
          <a:extLst>
            <a:ext uri="{FF2B5EF4-FFF2-40B4-BE49-F238E27FC236}">
              <a16:creationId xmlns:a16="http://schemas.microsoft.com/office/drawing/2014/main" id="{611D5E01-40F6-4FC1-9ECD-EC65F7B125D7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58" name="Text Box 87">
          <a:extLst>
            <a:ext uri="{FF2B5EF4-FFF2-40B4-BE49-F238E27FC236}">
              <a16:creationId xmlns:a16="http://schemas.microsoft.com/office/drawing/2014/main" id="{38F1FEB2-2BCC-4C20-BDEB-350F796C1AD3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59" name="Text Box 88">
          <a:extLst>
            <a:ext uri="{FF2B5EF4-FFF2-40B4-BE49-F238E27FC236}">
              <a16:creationId xmlns:a16="http://schemas.microsoft.com/office/drawing/2014/main" id="{3414F059-7D3F-47CD-93C1-A006EF9EAE4F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60" name="Text Box 89">
          <a:extLst>
            <a:ext uri="{FF2B5EF4-FFF2-40B4-BE49-F238E27FC236}">
              <a16:creationId xmlns:a16="http://schemas.microsoft.com/office/drawing/2014/main" id="{4DCD437F-05F5-4C7D-81FF-9AC3C580D993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61" name="Text Box 90">
          <a:extLst>
            <a:ext uri="{FF2B5EF4-FFF2-40B4-BE49-F238E27FC236}">
              <a16:creationId xmlns:a16="http://schemas.microsoft.com/office/drawing/2014/main" id="{1BB54B41-639F-41BF-BCA3-0931B6116D6C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62" name="Text Box 91">
          <a:extLst>
            <a:ext uri="{FF2B5EF4-FFF2-40B4-BE49-F238E27FC236}">
              <a16:creationId xmlns:a16="http://schemas.microsoft.com/office/drawing/2014/main" id="{C45F0C4F-6AEA-4687-9E68-41B3114309CF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63" name="Text Box 92">
          <a:extLst>
            <a:ext uri="{FF2B5EF4-FFF2-40B4-BE49-F238E27FC236}">
              <a16:creationId xmlns:a16="http://schemas.microsoft.com/office/drawing/2014/main" id="{EC41FD27-A696-455B-8E51-8658C75630CB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64" name="Text Box 93">
          <a:extLst>
            <a:ext uri="{FF2B5EF4-FFF2-40B4-BE49-F238E27FC236}">
              <a16:creationId xmlns:a16="http://schemas.microsoft.com/office/drawing/2014/main" id="{E983BB6A-A3A9-4D3A-B2C7-FC71B51D4D96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65" name="Text Box 94">
          <a:extLst>
            <a:ext uri="{FF2B5EF4-FFF2-40B4-BE49-F238E27FC236}">
              <a16:creationId xmlns:a16="http://schemas.microsoft.com/office/drawing/2014/main" id="{9564BEB6-E5AF-4F7A-80CA-0EA5665310E5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66" name="Text Box 87">
          <a:extLst>
            <a:ext uri="{FF2B5EF4-FFF2-40B4-BE49-F238E27FC236}">
              <a16:creationId xmlns:a16="http://schemas.microsoft.com/office/drawing/2014/main" id="{50D7BB16-D970-4DCB-999A-803092F1AD54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67" name="Text Box 88">
          <a:extLst>
            <a:ext uri="{FF2B5EF4-FFF2-40B4-BE49-F238E27FC236}">
              <a16:creationId xmlns:a16="http://schemas.microsoft.com/office/drawing/2014/main" id="{9A95CDAD-67DF-44C1-92F4-101295AF60F4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68" name="Text Box 89">
          <a:extLst>
            <a:ext uri="{FF2B5EF4-FFF2-40B4-BE49-F238E27FC236}">
              <a16:creationId xmlns:a16="http://schemas.microsoft.com/office/drawing/2014/main" id="{4C892FE8-91C4-4348-BEBF-B31A9C6B0C88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69" name="Text Box 90">
          <a:extLst>
            <a:ext uri="{FF2B5EF4-FFF2-40B4-BE49-F238E27FC236}">
              <a16:creationId xmlns:a16="http://schemas.microsoft.com/office/drawing/2014/main" id="{5081F7B7-F2CF-4F5D-B773-4B3B8A572753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70" name="Text Box 91">
          <a:extLst>
            <a:ext uri="{FF2B5EF4-FFF2-40B4-BE49-F238E27FC236}">
              <a16:creationId xmlns:a16="http://schemas.microsoft.com/office/drawing/2014/main" id="{BF513B75-BDC7-476D-9400-747F4FD10ADE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71" name="Text Box 92">
          <a:extLst>
            <a:ext uri="{FF2B5EF4-FFF2-40B4-BE49-F238E27FC236}">
              <a16:creationId xmlns:a16="http://schemas.microsoft.com/office/drawing/2014/main" id="{A703DB4E-6ADA-4C6B-B6B9-746C4F200CA0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72" name="Text Box 93">
          <a:extLst>
            <a:ext uri="{FF2B5EF4-FFF2-40B4-BE49-F238E27FC236}">
              <a16:creationId xmlns:a16="http://schemas.microsoft.com/office/drawing/2014/main" id="{B60450EB-83CF-40D1-BF98-63CD040B8769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73" name="Text Box 94">
          <a:extLst>
            <a:ext uri="{FF2B5EF4-FFF2-40B4-BE49-F238E27FC236}">
              <a16:creationId xmlns:a16="http://schemas.microsoft.com/office/drawing/2014/main" id="{7501C337-ED4F-4BDE-86DA-718E56C7E0BC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74" name="Text Box 87">
          <a:extLst>
            <a:ext uri="{FF2B5EF4-FFF2-40B4-BE49-F238E27FC236}">
              <a16:creationId xmlns:a16="http://schemas.microsoft.com/office/drawing/2014/main" id="{3816F285-EB07-4600-A489-4E06C02806D3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75" name="Text Box 88">
          <a:extLst>
            <a:ext uri="{FF2B5EF4-FFF2-40B4-BE49-F238E27FC236}">
              <a16:creationId xmlns:a16="http://schemas.microsoft.com/office/drawing/2014/main" id="{D2F00DBA-C671-4DDB-8F12-184D2184B44F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76" name="Text Box 89">
          <a:extLst>
            <a:ext uri="{FF2B5EF4-FFF2-40B4-BE49-F238E27FC236}">
              <a16:creationId xmlns:a16="http://schemas.microsoft.com/office/drawing/2014/main" id="{745D89AB-17F0-4024-93B3-FB4B17E20B51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77" name="Text Box 90">
          <a:extLst>
            <a:ext uri="{FF2B5EF4-FFF2-40B4-BE49-F238E27FC236}">
              <a16:creationId xmlns:a16="http://schemas.microsoft.com/office/drawing/2014/main" id="{D600516A-C5AA-41E2-981F-A74CC26F4666}"/>
            </a:ext>
          </a:extLst>
        </xdr:cNvPr>
        <xdr:cNvSpPr txBox="1">
          <a:spLocks noChangeArrowheads="1"/>
        </xdr:cNvSpPr>
      </xdr:nvSpPr>
      <xdr:spPr bwMode="auto">
        <a:xfrm>
          <a:off x="4729370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78" name="Text Box 91">
          <a:extLst>
            <a:ext uri="{FF2B5EF4-FFF2-40B4-BE49-F238E27FC236}">
              <a16:creationId xmlns:a16="http://schemas.microsoft.com/office/drawing/2014/main" id="{370193F8-9E1C-418A-8E64-DA9402897102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79" name="Text Box 92">
          <a:extLst>
            <a:ext uri="{FF2B5EF4-FFF2-40B4-BE49-F238E27FC236}">
              <a16:creationId xmlns:a16="http://schemas.microsoft.com/office/drawing/2014/main" id="{3B217AE6-9243-4CA7-80FB-7D07E88057C2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80" name="Text Box 93">
          <a:extLst>
            <a:ext uri="{FF2B5EF4-FFF2-40B4-BE49-F238E27FC236}">
              <a16:creationId xmlns:a16="http://schemas.microsoft.com/office/drawing/2014/main" id="{69E3EFC5-1433-4C62-99E2-3F9656B344B2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81" name="Text Box 94">
          <a:extLst>
            <a:ext uri="{FF2B5EF4-FFF2-40B4-BE49-F238E27FC236}">
              <a16:creationId xmlns:a16="http://schemas.microsoft.com/office/drawing/2014/main" id="{162A791F-CF41-462C-B681-4CD34E9FF486}"/>
            </a:ext>
          </a:extLst>
        </xdr:cNvPr>
        <xdr:cNvSpPr txBox="1">
          <a:spLocks noChangeArrowheads="1"/>
        </xdr:cNvSpPr>
      </xdr:nvSpPr>
      <xdr:spPr bwMode="auto">
        <a:xfrm>
          <a:off x="5698435" y="97610543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82" name="Text Box 87">
          <a:extLst>
            <a:ext uri="{FF2B5EF4-FFF2-40B4-BE49-F238E27FC236}">
              <a16:creationId xmlns:a16="http://schemas.microsoft.com/office/drawing/2014/main" id="{749D9AAE-79BD-4DA0-8E0F-C7038918AE91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83" name="Text Box 88">
          <a:extLst>
            <a:ext uri="{FF2B5EF4-FFF2-40B4-BE49-F238E27FC236}">
              <a16:creationId xmlns:a16="http://schemas.microsoft.com/office/drawing/2014/main" id="{5F68D6D2-789A-4AA4-A32D-3EFCEEBA2E9D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84" name="Text Box 89">
          <a:extLst>
            <a:ext uri="{FF2B5EF4-FFF2-40B4-BE49-F238E27FC236}">
              <a16:creationId xmlns:a16="http://schemas.microsoft.com/office/drawing/2014/main" id="{779E2875-9CD2-401C-92FC-1ECFFED63383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85" name="Text Box 90">
          <a:extLst>
            <a:ext uri="{FF2B5EF4-FFF2-40B4-BE49-F238E27FC236}">
              <a16:creationId xmlns:a16="http://schemas.microsoft.com/office/drawing/2014/main" id="{0A2D62BE-D299-4B1B-B347-098A4E7B26CD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86" name="Text Box 91">
          <a:extLst>
            <a:ext uri="{FF2B5EF4-FFF2-40B4-BE49-F238E27FC236}">
              <a16:creationId xmlns:a16="http://schemas.microsoft.com/office/drawing/2014/main" id="{84E9B9FC-52A7-4C4C-B9DF-6A901870B97B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87" name="Text Box 92">
          <a:extLst>
            <a:ext uri="{FF2B5EF4-FFF2-40B4-BE49-F238E27FC236}">
              <a16:creationId xmlns:a16="http://schemas.microsoft.com/office/drawing/2014/main" id="{1C20C5AC-BFB9-4572-9798-E6C5E95071BB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88" name="Text Box 93">
          <a:extLst>
            <a:ext uri="{FF2B5EF4-FFF2-40B4-BE49-F238E27FC236}">
              <a16:creationId xmlns:a16="http://schemas.microsoft.com/office/drawing/2014/main" id="{127F7A1F-5125-4AC6-A2A7-7438366A7FF8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89" name="Text Box 94">
          <a:extLst>
            <a:ext uri="{FF2B5EF4-FFF2-40B4-BE49-F238E27FC236}">
              <a16:creationId xmlns:a16="http://schemas.microsoft.com/office/drawing/2014/main" id="{CE7960FA-FB8E-4E4D-866A-9043167F865C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90" name="Text Box 87">
          <a:extLst>
            <a:ext uri="{FF2B5EF4-FFF2-40B4-BE49-F238E27FC236}">
              <a16:creationId xmlns:a16="http://schemas.microsoft.com/office/drawing/2014/main" id="{A72FA827-E7AD-4C4D-ADA3-FACEAFAFF121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91" name="Text Box 88">
          <a:extLst>
            <a:ext uri="{FF2B5EF4-FFF2-40B4-BE49-F238E27FC236}">
              <a16:creationId xmlns:a16="http://schemas.microsoft.com/office/drawing/2014/main" id="{0852FBFD-F21E-4FDE-9600-144D5495510E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92" name="Text Box 89">
          <a:extLst>
            <a:ext uri="{FF2B5EF4-FFF2-40B4-BE49-F238E27FC236}">
              <a16:creationId xmlns:a16="http://schemas.microsoft.com/office/drawing/2014/main" id="{528839F4-7F08-4029-B1A5-18EDDC1BCC66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93" name="Text Box 90">
          <a:extLst>
            <a:ext uri="{FF2B5EF4-FFF2-40B4-BE49-F238E27FC236}">
              <a16:creationId xmlns:a16="http://schemas.microsoft.com/office/drawing/2014/main" id="{6234C453-578C-4999-963D-0EDB853EC8E1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94" name="Text Box 91">
          <a:extLst>
            <a:ext uri="{FF2B5EF4-FFF2-40B4-BE49-F238E27FC236}">
              <a16:creationId xmlns:a16="http://schemas.microsoft.com/office/drawing/2014/main" id="{6B06400C-DEA6-4148-8A9E-B309BE1BC06F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95" name="Text Box 92">
          <a:extLst>
            <a:ext uri="{FF2B5EF4-FFF2-40B4-BE49-F238E27FC236}">
              <a16:creationId xmlns:a16="http://schemas.microsoft.com/office/drawing/2014/main" id="{31A6C4B8-C52A-46A9-A976-6DF361E45C75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96" name="Text Box 93">
          <a:extLst>
            <a:ext uri="{FF2B5EF4-FFF2-40B4-BE49-F238E27FC236}">
              <a16:creationId xmlns:a16="http://schemas.microsoft.com/office/drawing/2014/main" id="{61ADBF7C-D37F-44A2-8E24-1B64933449FD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497" name="Text Box 94">
          <a:extLst>
            <a:ext uri="{FF2B5EF4-FFF2-40B4-BE49-F238E27FC236}">
              <a16:creationId xmlns:a16="http://schemas.microsoft.com/office/drawing/2014/main" id="{76F0D7C9-370F-40F8-948A-95143705B4E4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98" name="Text Box 87">
          <a:extLst>
            <a:ext uri="{FF2B5EF4-FFF2-40B4-BE49-F238E27FC236}">
              <a16:creationId xmlns:a16="http://schemas.microsoft.com/office/drawing/2014/main" id="{7508AE2B-D2F2-46BD-91FC-7268C7C8771E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499" name="Text Box 88">
          <a:extLst>
            <a:ext uri="{FF2B5EF4-FFF2-40B4-BE49-F238E27FC236}">
              <a16:creationId xmlns:a16="http://schemas.microsoft.com/office/drawing/2014/main" id="{25124076-0C60-414F-9DE8-0B86319DD1C3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00" name="Text Box 89">
          <a:extLst>
            <a:ext uri="{FF2B5EF4-FFF2-40B4-BE49-F238E27FC236}">
              <a16:creationId xmlns:a16="http://schemas.microsoft.com/office/drawing/2014/main" id="{F742CC10-CDE9-4443-A7E2-AD31BC509AB7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01" name="Text Box 90">
          <a:extLst>
            <a:ext uri="{FF2B5EF4-FFF2-40B4-BE49-F238E27FC236}">
              <a16:creationId xmlns:a16="http://schemas.microsoft.com/office/drawing/2014/main" id="{E26D0778-ECB3-4DCB-A225-A0873EFB2D1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02" name="Text Box 91">
          <a:extLst>
            <a:ext uri="{FF2B5EF4-FFF2-40B4-BE49-F238E27FC236}">
              <a16:creationId xmlns:a16="http://schemas.microsoft.com/office/drawing/2014/main" id="{38344223-5727-4619-B8FF-F042F4DE09EB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03" name="Text Box 92">
          <a:extLst>
            <a:ext uri="{FF2B5EF4-FFF2-40B4-BE49-F238E27FC236}">
              <a16:creationId xmlns:a16="http://schemas.microsoft.com/office/drawing/2014/main" id="{F2900B6F-EB99-4562-836C-6E008319C917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04" name="Text Box 93">
          <a:extLst>
            <a:ext uri="{FF2B5EF4-FFF2-40B4-BE49-F238E27FC236}">
              <a16:creationId xmlns:a16="http://schemas.microsoft.com/office/drawing/2014/main" id="{AB96D4F9-D142-47CE-8E6A-FC1E9880B614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05" name="Text Box 94">
          <a:extLst>
            <a:ext uri="{FF2B5EF4-FFF2-40B4-BE49-F238E27FC236}">
              <a16:creationId xmlns:a16="http://schemas.microsoft.com/office/drawing/2014/main" id="{DC22F4B5-7D0F-4868-A298-0535B5CD8886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06" name="Text Box 87">
          <a:extLst>
            <a:ext uri="{FF2B5EF4-FFF2-40B4-BE49-F238E27FC236}">
              <a16:creationId xmlns:a16="http://schemas.microsoft.com/office/drawing/2014/main" id="{F393A4AE-213F-4B5A-B79C-AFF65818C506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07" name="Text Box 88">
          <a:extLst>
            <a:ext uri="{FF2B5EF4-FFF2-40B4-BE49-F238E27FC236}">
              <a16:creationId xmlns:a16="http://schemas.microsoft.com/office/drawing/2014/main" id="{2622E836-4910-4870-878F-C75E0860CEC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08" name="Text Box 89">
          <a:extLst>
            <a:ext uri="{FF2B5EF4-FFF2-40B4-BE49-F238E27FC236}">
              <a16:creationId xmlns:a16="http://schemas.microsoft.com/office/drawing/2014/main" id="{90672945-8395-4AC9-947C-E8F2BA589264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09" name="Text Box 90">
          <a:extLst>
            <a:ext uri="{FF2B5EF4-FFF2-40B4-BE49-F238E27FC236}">
              <a16:creationId xmlns:a16="http://schemas.microsoft.com/office/drawing/2014/main" id="{32D94CCB-325C-4BCD-B0FE-77F0E60363A9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10" name="Text Box 91">
          <a:extLst>
            <a:ext uri="{FF2B5EF4-FFF2-40B4-BE49-F238E27FC236}">
              <a16:creationId xmlns:a16="http://schemas.microsoft.com/office/drawing/2014/main" id="{101F7375-1AC7-4495-9D63-C213C3D116FB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11" name="Text Box 92">
          <a:extLst>
            <a:ext uri="{FF2B5EF4-FFF2-40B4-BE49-F238E27FC236}">
              <a16:creationId xmlns:a16="http://schemas.microsoft.com/office/drawing/2014/main" id="{340A85E4-4749-4D9B-9244-4F03B486DC30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12" name="Text Box 93">
          <a:extLst>
            <a:ext uri="{FF2B5EF4-FFF2-40B4-BE49-F238E27FC236}">
              <a16:creationId xmlns:a16="http://schemas.microsoft.com/office/drawing/2014/main" id="{1D8F66D7-51FC-4916-819A-E09CCA4DCE23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13" name="Text Box 94">
          <a:extLst>
            <a:ext uri="{FF2B5EF4-FFF2-40B4-BE49-F238E27FC236}">
              <a16:creationId xmlns:a16="http://schemas.microsoft.com/office/drawing/2014/main" id="{462B7E7B-C204-4A69-89A2-DA77D2A5A4C9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14" name="Text Box 87">
          <a:extLst>
            <a:ext uri="{FF2B5EF4-FFF2-40B4-BE49-F238E27FC236}">
              <a16:creationId xmlns:a16="http://schemas.microsoft.com/office/drawing/2014/main" id="{6D8194D7-919C-4637-BC3B-C53CFF600491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15" name="Text Box 88">
          <a:extLst>
            <a:ext uri="{FF2B5EF4-FFF2-40B4-BE49-F238E27FC236}">
              <a16:creationId xmlns:a16="http://schemas.microsoft.com/office/drawing/2014/main" id="{2B85A983-10B6-4092-84F8-FCC57E07DC53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16" name="Text Box 89">
          <a:extLst>
            <a:ext uri="{FF2B5EF4-FFF2-40B4-BE49-F238E27FC236}">
              <a16:creationId xmlns:a16="http://schemas.microsoft.com/office/drawing/2014/main" id="{0DEA262D-9C27-4B5B-B935-D40B998BBB23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17" name="Text Box 90">
          <a:extLst>
            <a:ext uri="{FF2B5EF4-FFF2-40B4-BE49-F238E27FC236}">
              <a16:creationId xmlns:a16="http://schemas.microsoft.com/office/drawing/2014/main" id="{5BAE5EEA-E0D6-4825-9CD2-9426A98699C5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18" name="Text Box 91">
          <a:extLst>
            <a:ext uri="{FF2B5EF4-FFF2-40B4-BE49-F238E27FC236}">
              <a16:creationId xmlns:a16="http://schemas.microsoft.com/office/drawing/2014/main" id="{1CBD3688-EFC6-4042-9E53-17D460515FFC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19" name="Text Box 92">
          <a:extLst>
            <a:ext uri="{FF2B5EF4-FFF2-40B4-BE49-F238E27FC236}">
              <a16:creationId xmlns:a16="http://schemas.microsoft.com/office/drawing/2014/main" id="{AAE107C2-0EC0-46A4-BBC8-09C3D06010A4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20" name="Text Box 93">
          <a:extLst>
            <a:ext uri="{FF2B5EF4-FFF2-40B4-BE49-F238E27FC236}">
              <a16:creationId xmlns:a16="http://schemas.microsoft.com/office/drawing/2014/main" id="{89232047-248E-4405-A0CD-6DBB78C1D423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21" name="Text Box 94">
          <a:extLst>
            <a:ext uri="{FF2B5EF4-FFF2-40B4-BE49-F238E27FC236}">
              <a16:creationId xmlns:a16="http://schemas.microsoft.com/office/drawing/2014/main" id="{AD4B3057-5A01-47E1-A759-FC671C94A0E9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22" name="Text Box 87">
          <a:extLst>
            <a:ext uri="{FF2B5EF4-FFF2-40B4-BE49-F238E27FC236}">
              <a16:creationId xmlns:a16="http://schemas.microsoft.com/office/drawing/2014/main" id="{DAD158E7-6E4E-4B41-A233-DC8171CBAC63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23" name="Text Box 88">
          <a:extLst>
            <a:ext uri="{FF2B5EF4-FFF2-40B4-BE49-F238E27FC236}">
              <a16:creationId xmlns:a16="http://schemas.microsoft.com/office/drawing/2014/main" id="{E0EEAB65-8A92-4A09-8C55-DEA4623B13EA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24" name="Text Box 89">
          <a:extLst>
            <a:ext uri="{FF2B5EF4-FFF2-40B4-BE49-F238E27FC236}">
              <a16:creationId xmlns:a16="http://schemas.microsoft.com/office/drawing/2014/main" id="{E6522925-6804-4A82-9143-3D95E4D88CE2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25" name="Text Box 90">
          <a:extLst>
            <a:ext uri="{FF2B5EF4-FFF2-40B4-BE49-F238E27FC236}">
              <a16:creationId xmlns:a16="http://schemas.microsoft.com/office/drawing/2014/main" id="{F611E367-A926-496A-B126-318A1FD6ABEA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26" name="Text Box 91">
          <a:extLst>
            <a:ext uri="{FF2B5EF4-FFF2-40B4-BE49-F238E27FC236}">
              <a16:creationId xmlns:a16="http://schemas.microsoft.com/office/drawing/2014/main" id="{C1696CA7-F43D-49D1-8FC9-46FEDBD827AD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27" name="Text Box 92">
          <a:extLst>
            <a:ext uri="{FF2B5EF4-FFF2-40B4-BE49-F238E27FC236}">
              <a16:creationId xmlns:a16="http://schemas.microsoft.com/office/drawing/2014/main" id="{DF1D0A39-29C7-413D-84E4-4C6FF174F7F0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28" name="Text Box 93">
          <a:extLst>
            <a:ext uri="{FF2B5EF4-FFF2-40B4-BE49-F238E27FC236}">
              <a16:creationId xmlns:a16="http://schemas.microsoft.com/office/drawing/2014/main" id="{974D195F-1FCA-4B17-A714-66BEBE68DD9C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29" name="Text Box 94">
          <a:extLst>
            <a:ext uri="{FF2B5EF4-FFF2-40B4-BE49-F238E27FC236}">
              <a16:creationId xmlns:a16="http://schemas.microsoft.com/office/drawing/2014/main" id="{760644D7-9E03-4984-A70C-749C505BB78E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30" name="Text Box 87">
          <a:extLst>
            <a:ext uri="{FF2B5EF4-FFF2-40B4-BE49-F238E27FC236}">
              <a16:creationId xmlns:a16="http://schemas.microsoft.com/office/drawing/2014/main" id="{DE6AE56B-8740-421E-A203-05903DA9F120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31" name="Text Box 88">
          <a:extLst>
            <a:ext uri="{FF2B5EF4-FFF2-40B4-BE49-F238E27FC236}">
              <a16:creationId xmlns:a16="http://schemas.microsoft.com/office/drawing/2014/main" id="{1910AEE9-D74D-4446-A744-3569905569BA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32" name="Text Box 89">
          <a:extLst>
            <a:ext uri="{FF2B5EF4-FFF2-40B4-BE49-F238E27FC236}">
              <a16:creationId xmlns:a16="http://schemas.microsoft.com/office/drawing/2014/main" id="{AF35CE11-CF10-4D2F-B92B-0E550E448750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33" name="Text Box 90">
          <a:extLst>
            <a:ext uri="{FF2B5EF4-FFF2-40B4-BE49-F238E27FC236}">
              <a16:creationId xmlns:a16="http://schemas.microsoft.com/office/drawing/2014/main" id="{FDF9AE51-7DD6-4CD8-B088-9CCC7F6351B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34" name="Text Box 91">
          <a:extLst>
            <a:ext uri="{FF2B5EF4-FFF2-40B4-BE49-F238E27FC236}">
              <a16:creationId xmlns:a16="http://schemas.microsoft.com/office/drawing/2014/main" id="{A07CA341-77BD-4EDA-8596-0E54E0F89539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35" name="Text Box 92">
          <a:extLst>
            <a:ext uri="{FF2B5EF4-FFF2-40B4-BE49-F238E27FC236}">
              <a16:creationId xmlns:a16="http://schemas.microsoft.com/office/drawing/2014/main" id="{82BB6BAA-F1F2-4936-96F8-C4A3AF88711C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36" name="Text Box 93">
          <a:extLst>
            <a:ext uri="{FF2B5EF4-FFF2-40B4-BE49-F238E27FC236}">
              <a16:creationId xmlns:a16="http://schemas.microsoft.com/office/drawing/2014/main" id="{627E2DCF-C4DE-4B0C-A275-C519B4F57C50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37" name="Text Box 94">
          <a:extLst>
            <a:ext uri="{FF2B5EF4-FFF2-40B4-BE49-F238E27FC236}">
              <a16:creationId xmlns:a16="http://schemas.microsoft.com/office/drawing/2014/main" id="{B77C4969-2326-4519-81BC-6AB34A8CE441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38" name="Text Box 87">
          <a:extLst>
            <a:ext uri="{FF2B5EF4-FFF2-40B4-BE49-F238E27FC236}">
              <a16:creationId xmlns:a16="http://schemas.microsoft.com/office/drawing/2014/main" id="{264C01D9-B5A9-4DF9-8183-A5B9BC716EA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39" name="Text Box 88">
          <a:extLst>
            <a:ext uri="{FF2B5EF4-FFF2-40B4-BE49-F238E27FC236}">
              <a16:creationId xmlns:a16="http://schemas.microsoft.com/office/drawing/2014/main" id="{9B5BFECB-A854-4730-A5B1-35F8A361F82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40" name="Text Box 89">
          <a:extLst>
            <a:ext uri="{FF2B5EF4-FFF2-40B4-BE49-F238E27FC236}">
              <a16:creationId xmlns:a16="http://schemas.microsoft.com/office/drawing/2014/main" id="{69D8D519-A6AD-4C56-B162-918C8A873C6E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41" name="Text Box 90">
          <a:extLst>
            <a:ext uri="{FF2B5EF4-FFF2-40B4-BE49-F238E27FC236}">
              <a16:creationId xmlns:a16="http://schemas.microsoft.com/office/drawing/2014/main" id="{C95C6424-C0AA-4D30-9D89-560D5C51F48C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42" name="Text Box 91">
          <a:extLst>
            <a:ext uri="{FF2B5EF4-FFF2-40B4-BE49-F238E27FC236}">
              <a16:creationId xmlns:a16="http://schemas.microsoft.com/office/drawing/2014/main" id="{02F57D78-8085-4B81-84F3-BFFBCE8BFE62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43" name="Text Box 92">
          <a:extLst>
            <a:ext uri="{FF2B5EF4-FFF2-40B4-BE49-F238E27FC236}">
              <a16:creationId xmlns:a16="http://schemas.microsoft.com/office/drawing/2014/main" id="{1C09CCC7-1E9D-4E0A-A65E-967ED84F5F10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44" name="Text Box 93">
          <a:extLst>
            <a:ext uri="{FF2B5EF4-FFF2-40B4-BE49-F238E27FC236}">
              <a16:creationId xmlns:a16="http://schemas.microsoft.com/office/drawing/2014/main" id="{00AFF0AA-155C-482A-B3CC-E5DF61F85EF7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45" name="Text Box 94">
          <a:extLst>
            <a:ext uri="{FF2B5EF4-FFF2-40B4-BE49-F238E27FC236}">
              <a16:creationId xmlns:a16="http://schemas.microsoft.com/office/drawing/2014/main" id="{C4260E4B-6EC4-40FB-B58B-6D5568C1D96B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46" name="Text Box 87">
          <a:extLst>
            <a:ext uri="{FF2B5EF4-FFF2-40B4-BE49-F238E27FC236}">
              <a16:creationId xmlns:a16="http://schemas.microsoft.com/office/drawing/2014/main" id="{FA1A4CC9-E9DA-4C16-A199-A02D506935AB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47" name="Text Box 88">
          <a:extLst>
            <a:ext uri="{FF2B5EF4-FFF2-40B4-BE49-F238E27FC236}">
              <a16:creationId xmlns:a16="http://schemas.microsoft.com/office/drawing/2014/main" id="{3B2CE355-A02F-46E1-8560-319F88BAA869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48" name="Text Box 89">
          <a:extLst>
            <a:ext uri="{FF2B5EF4-FFF2-40B4-BE49-F238E27FC236}">
              <a16:creationId xmlns:a16="http://schemas.microsoft.com/office/drawing/2014/main" id="{CDBCCE3B-847C-4F77-94DA-113165720735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49" name="Text Box 90">
          <a:extLst>
            <a:ext uri="{FF2B5EF4-FFF2-40B4-BE49-F238E27FC236}">
              <a16:creationId xmlns:a16="http://schemas.microsoft.com/office/drawing/2014/main" id="{36BE565D-B6BB-481B-B423-872A2E8A87AA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50" name="Text Box 91">
          <a:extLst>
            <a:ext uri="{FF2B5EF4-FFF2-40B4-BE49-F238E27FC236}">
              <a16:creationId xmlns:a16="http://schemas.microsoft.com/office/drawing/2014/main" id="{433450DC-9A4D-410F-9C0F-0221370D38AF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51" name="Text Box 92">
          <a:extLst>
            <a:ext uri="{FF2B5EF4-FFF2-40B4-BE49-F238E27FC236}">
              <a16:creationId xmlns:a16="http://schemas.microsoft.com/office/drawing/2014/main" id="{E6A44F8D-DA68-4EA0-91F7-7623C60AF84E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52" name="Text Box 93">
          <a:extLst>
            <a:ext uri="{FF2B5EF4-FFF2-40B4-BE49-F238E27FC236}">
              <a16:creationId xmlns:a16="http://schemas.microsoft.com/office/drawing/2014/main" id="{BA926C06-C267-4118-8249-9113D7365BC5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53" name="Text Box 94">
          <a:extLst>
            <a:ext uri="{FF2B5EF4-FFF2-40B4-BE49-F238E27FC236}">
              <a16:creationId xmlns:a16="http://schemas.microsoft.com/office/drawing/2014/main" id="{80A98253-E76F-4769-84C5-528AEDFD0FAA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54" name="Text Box 87">
          <a:extLst>
            <a:ext uri="{FF2B5EF4-FFF2-40B4-BE49-F238E27FC236}">
              <a16:creationId xmlns:a16="http://schemas.microsoft.com/office/drawing/2014/main" id="{29FFF6E7-95AD-44CE-96C4-2963AB7FA67B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55" name="Text Box 88">
          <a:extLst>
            <a:ext uri="{FF2B5EF4-FFF2-40B4-BE49-F238E27FC236}">
              <a16:creationId xmlns:a16="http://schemas.microsoft.com/office/drawing/2014/main" id="{0C8F966D-A47A-45C9-B20E-6BE5F46BB6A8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56" name="Text Box 89">
          <a:extLst>
            <a:ext uri="{FF2B5EF4-FFF2-40B4-BE49-F238E27FC236}">
              <a16:creationId xmlns:a16="http://schemas.microsoft.com/office/drawing/2014/main" id="{2EEC8829-BE05-4B14-8494-6252CB01734A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57" name="Text Box 90">
          <a:extLst>
            <a:ext uri="{FF2B5EF4-FFF2-40B4-BE49-F238E27FC236}">
              <a16:creationId xmlns:a16="http://schemas.microsoft.com/office/drawing/2014/main" id="{F4BC50F4-D953-4DF6-A040-C9BC4DD8DA9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58" name="Text Box 91">
          <a:extLst>
            <a:ext uri="{FF2B5EF4-FFF2-40B4-BE49-F238E27FC236}">
              <a16:creationId xmlns:a16="http://schemas.microsoft.com/office/drawing/2014/main" id="{A98B2698-1365-4A7D-898E-2F632F306653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59" name="Text Box 92">
          <a:extLst>
            <a:ext uri="{FF2B5EF4-FFF2-40B4-BE49-F238E27FC236}">
              <a16:creationId xmlns:a16="http://schemas.microsoft.com/office/drawing/2014/main" id="{3764073C-F2FC-48EE-851C-1505F651635D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60" name="Text Box 93">
          <a:extLst>
            <a:ext uri="{FF2B5EF4-FFF2-40B4-BE49-F238E27FC236}">
              <a16:creationId xmlns:a16="http://schemas.microsoft.com/office/drawing/2014/main" id="{C2342C90-0A51-4C6A-8F08-BEE13183AA00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61" name="Text Box 94">
          <a:extLst>
            <a:ext uri="{FF2B5EF4-FFF2-40B4-BE49-F238E27FC236}">
              <a16:creationId xmlns:a16="http://schemas.microsoft.com/office/drawing/2014/main" id="{51A2E745-AFCC-4F89-AC73-78C54882CD48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62" name="Text Box 87">
          <a:extLst>
            <a:ext uri="{FF2B5EF4-FFF2-40B4-BE49-F238E27FC236}">
              <a16:creationId xmlns:a16="http://schemas.microsoft.com/office/drawing/2014/main" id="{C6534DD1-C784-4B1A-8345-3CF12AC7940F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63" name="Text Box 88">
          <a:extLst>
            <a:ext uri="{FF2B5EF4-FFF2-40B4-BE49-F238E27FC236}">
              <a16:creationId xmlns:a16="http://schemas.microsoft.com/office/drawing/2014/main" id="{41C9DD6A-06E5-4B1A-844F-42B170C444D2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64" name="Text Box 89">
          <a:extLst>
            <a:ext uri="{FF2B5EF4-FFF2-40B4-BE49-F238E27FC236}">
              <a16:creationId xmlns:a16="http://schemas.microsoft.com/office/drawing/2014/main" id="{6F90C323-3476-4F46-AC08-FF5EE880D4C0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65" name="Text Box 90">
          <a:extLst>
            <a:ext uri="{FF2B5EF4-FFF2-40B4-BE49-F238E27FC236}">
              <a16:creationId xmlns:a16="http://schemas.microsoft.com/office/drawing/2014/main" id="{4B3CDD47-3467-4418-8727-535CAD8D30DB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66" name="Text Box 91">
          <a:extLst>
            <a:ext uri="{FF2B5EF4-FFF2-40B4-BE49-F238E27FC236}">
              <a16:creationId xmlns:a16="http://schemas.microsoft.com/office/drawing/2014/main" id="{46743DF4-8428-4E4C-91CA-088D8E79DB5E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67" name="Text Box 92">
          <a:extLst>
            <a:ext uri="{FF2B5EF4-FFF2-40B4-BE49-F238E27FC236}">
              <a16:creationId xmlns:a16="http://schemas.microsoft.com/office/drawing/2014/main" id="{485AB001-1F11-49FA-A7FC-537089B94F30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68" name="Text Box 93">
          <a:extLst>
            <a:ext uri="{FF2B5EF4-FFF2-40B4-BE49-F238E27FC236}">
              <a16:creationId xmlns:a16="http://schemas.microsoft.com/office/drawing/2014/main" id="{A931E6DD-039D-4ECE-8819-8EA6A76BA0EB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989A7E75-1B44-4C5C-96B6-B247C5906E71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70" name="Text Box 87">
          <a:extLst>
            <a:ext uri="{FF2B5EF4-FFF2-40B4-BE49-F238E27FC236}">
              <a16:creationId xmlns:a16="http://schemas.microsoft.com/office/drawing/2014/main" id="{82DDA557-2289-43CB-93CE-D727AC77FE4B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71" name="Text Box 88">
          <a:extLst>
            <a:ext uri="{FF2B5EF4-FFF2-40B4-BE49-F238E27FC236}">
              <a16:creationId xmlns:a16="http://schemas.microsoft.com/office/drawing/2014/main" id="{73012F7D-3274-4E1E-8B8C-B3F42785BB9D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72" name="Text Box 89">
          <a:extLst>
            <a:ext uri="{FF2B5EF4-FFF2-40B4-BE49-F238E27FC236}">
              <a16:creationId xmlns:a16="http://schemas.microsoft.com/office/drawing/2014/main" id="{98E141B6-FBBB-4DB0-974B-580473D98776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76200" cy="203750"/>
    <xdr:sp macro="" textlink="">
      <xdr:nvSpPr>
        <xdr:cNvPr id="573" name="Text Box 90">
          <a:extLst>
            <a:ext uri="{FF2B5EF4-FFF2-40B4-BE49-F238E27FC236}">
              <a16:creationId xmlns:a16="http://schemas.microsoft.com/office/drawing/2014/main" id="{5BD177CC-0E6A-435D-BE6C-43EC40EB20D3}"/>
            </a:ext>
          </a:extLst>
        </xdr:cNvPr>
        <xdr:cNvSpPr txBox="1">
          <a:spLocks noChangeArrowheads="1"/>
        </xdr:cNvSpPr>
      </xdr:nvSpPr>
      <xdr:spPr bwMode="auto">
        <a:xfrm>
          <a:off x="4729370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74" name="Text Box 91">
          <a:extLst>
            <a:ext uri="{FF2B5EF4-FFF2-40B4-BE49-F238E27FC236}">
              <a16:creationId xmlns:a16="http://schemas.microsoft.com/office/drawing/2014/main" id="{199E4010-095D-4B7A-B2C5-054D8D7A48E8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75" name="Text Box 92">
          <a:extLst>
            <a:ext uri="{FF2B5EF4-FFF2-40B4-BE49-F238E27FC236}">
              <a16:creationId xmlns:a16="http://schemas.microsoft.com/office/drawing/2014/main" id="{7851A75A-CB69-4A83-8300-5782B8848779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76" name="Text Box 93">
          <a:extLst>
            <a:ext uri="{FF2B5EF4-FFF2-40B4-BE49-F238E27FC236}">
              <a16:creationId xmlns:a16="http://schemas.microsoft.com/office/drawing/2014/main" id="{2FCC5CF6-D734-4AF7-9E2F-791368F428C3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144</xdr:row>
      <xdr:rowOff>0</xdr:rowOff>
    </xdr:from>
    <xdr:ext cx="76200" cy="203750"/>
    <xdr:sp macro="" textlink="">
      <xdr:nvSpPr>
        <xdr:cNvPr id="577" name="Text Box 94">
          <a:extLst>
            <a:ext uri="{FF2B5EF4-FFF2-40B4-BE49-F238E27FC236}">
              <a16:creationId xmlns:a16="http://schemas.microsoft.com/office/drawing/2014/main" id="{B0C6B090-AC07-432C-A9EB-6CE72D61B6CE}"/>
            </a:ext>
          </a:extLst>
        </xdr:cNvPr>
        <xdr:cNvSpPr txBox="1">
          <a:spLocks noChangeArrowheads="1"/>
        </xdr:cNvSpPr>
      </xdr:nvSpPr>
      <xdr:spPr bwMode="auto">
        <a:xfrm>
          <a:off x="5698435" y="99018587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" name="Text Box 87">
          <a:extLst>
            <a:ext uri="{FF2B5EF4-FFF2-40B4-BE49-F238E27FC236}">
              <a16:creationId xmlns:a16="http://schemas.microsoft.com/office/drawing/2014/main" id="{9F19BE9D-82F3-4C71-8432-B7A38455CAB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3" name="Text Box 88">
          <a:extLst>
            <a:ext uri="{FF2B5EF4-FFF2-40B4-BE49-F238E27FC236}">
              <a16:creationId xmlns:a16="http://schemas.microsoft.com/office/drawing/2014/main" id="{6A33A455-8A52-4297-AED1-76D79FFECB2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4" name="Text Box 89">
          <a:extLst>
            <a:ext uri="{FF2B5EF4-FFF2-40B4-BE49-F238E27FC236}">
              <a16:creationId xmlns:a16="http://schemas.microsoft.com/office/drawing/2014/main" id="{A12F3C3F-6837-4EC9-9AE6-243989BE5C1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80510337-0902-4B0F-9323-7F0A545F390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6" name="Text Box 91">
          <a:extLst>
            <a:ext uri="{FF2B5EF4-FFF2-40B4-BE49-F238E27FC236}">
              <a16:creationId xmlns:a16="http://schemas.microsoft.com/office/drawing/2014/main" id="{44C8FBD9-CBD8-4FEE-85B2-D84ADF244C3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7" name="Text Box 92">
          <a:extLst>
            <a:ext uri="{FF2B5EF4-FFF2-40B4-BE49-F238E27FC236}">
              <a16:creationId xmlns:a16="http://schemas.microsoft.com/office/drawing/2014/main" id="{C474D8B4-5841-4616-A5AD-BB453436C8F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8" name="Text Box 93">
          <a:extLst>
            <a:ext uri="{FF2B5EF4-FFF2-40B4-BE49-F238E27FC236}">
              <a16:creationId xmlns:a16="http://schemas.microsoft.com/office/drawing/2014/main" id="{89C6633F-2488-402B-9C7E-B7839371DFE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9" name="Text Box 94">
          <a:extLst>
            <a:ext uri="{FF2B5EF4-FFF2-40B4-BE49-F238E27FC236}">
              <a16:creationId xmlns:a16="http://schemas.microsoft.com/office/drawing/2014/main" id="{A2C56F1D-7AF7-4BFC-BBFE-C2FAD137938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0" name="Text Box 87">
          <a:extLst>
            <a:ext uri="{FF2B5EF4-FFF2-40B4-BE49-F238E27FC236}">
              <a16:creationId xmlns:a16="http://schemas.microsoft.com/office/drawing/2014/main" id="{883CA130-3C97-4E34-AA51-BC259669B55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1" name="Text Box 88">
          <a:extLst>
            <a:ext uri="{FF2B5EF4-FFF2-40B4-BE49-F238E27FC236}">
              <a16:creationId xmlns:a16="http://schemas.microsoft.com/office/drawing/2014/main" id="{04EA9480-4450-4755-946C-071F891D382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74DB44C1-DC0C-4259-BD2C-21DA53573F7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3" name="Text Box 90">
          <a:extLst>
            <a:ext uri="{FF2B5EF4-FFF2-40B4-BE49-F238E27FC236}">
              <a16:creationId xmlns:a16="http://schemas.microsoft.com/office/drawing/2014/main" id="{56A1E84B-0B6A-4C5A-9722-DF3A76F983C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CB0B597E-62EF-4714-806D-02C0BAC0E29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891ED613-B147-4BED-B103-4F9129319A3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" name="Text Box 93">
          <a:extLst>
            <a:ext uri="{FF2B5EF4-FFF2-40B4-BE49-F238E27FC236}">
              <a16:creationId xmlns:a16="http://schemas.microsoft.com/office/drawing/2014/main" id="{B2A795BD-4DE3-4330-A39C-CC56F235D98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7" name="Text Box 94">
          <a:extLst>
            <a:ext uri="{FF2B5EF4-FFF2-40B4-BE49-F238E27FC236}">
              <a16:creationId xmlns:a16="http://schemas.microsoft.com/office/drawing/2014/main" id="{9E22A27F-0D22-4615-AB00-3BDA2A65619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" name="Text Box 87">
          <a:extLst>
            <a:ext uri="{FF2B5EF4-FFF2-40B4-BE49-F238E27FC236}">
              <a16:creationId xmlns:a16="http://schemas.microsoft.com/office/drawing/2014/main" id="{8C717931-FD68-42DC-B7F0-369591512C8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9" name="Text Box 88">
          <a:extLst>
            <a:ext uri="{FF2B5EF4-FFF2-40B4-BE49-F238E27FC236}">
              <a16:creationId xmlns:a16="http://schemas.microsoft.com/office/drawing/2014/main" id="{E5B671FD-C2FB-4050-914D-D5234C4CF8D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0" name="Text Box 89">
          <a:extLst>
            <a:ext uri="{FF2B5EF4-FFF2-40B4-BE49-F238E27FC236}">
              <a16:creationId xmlns:a16="http://schemas.microsoft.com/office/drawing/2014/main" id="{8641B0C2-9DA7-4630-A567-60103675EC0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1" name="Text Box 90">
          <a:extLst>
            <a:ext uri="{FF2B5EF4-FFF2-40B4-BE49-F238E27FC236}">
              <a16:creationId xmlns:a16="http://schemas.microsoft.com/office/drawing/2014/main" id="{6C6A9016-7E24-4680-8108-B61FE0C38EF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22" name="Text Box 91">
          <a:extLst>
            <a:ext uri="{FF2B5EF4-FFF2-40B4-BE49-F238E27FC236}">
              <a16:creationId xmlns:a16="http://schemas.microsoft.com/office/drawing/2014/main" id="{06820A62-3899-4144-B7E5-BF5948A3C71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23" name="Text Box 92">
          <a:extLst>
            <a:ext uri="{FF2B5EF4-FFF2-40B4-BE49-F238E27FC236}">
              <a16:creationId xmlns:a16="http://schemas.microsoft.com/office/drawing/2014/main" id="{0584534A-4556-46BF-B4D9-813F6B2D5EB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24" name="Text Box 93">
          <a:extLst>
            <a:ext uri="{FF2B5EF4-FFF2-40B4-BE49-F238E27FC236}">
              <a16:creationId xmlns:a16="http://schemas.microsoft.com/office/drawing/2014/main" id="{6AEA8E7E-6F6D-4A76-B161-23D370CD7F9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25" name="Text Box 94">
          <a:extLst>
            <a:ext uri="{FF2B5EF4-FFF2-40B4-BE49-F238E27FC236}">
              <a16:creationId xmlns:a16="http://schemas.microsoft.com/office/drawing/2014/main" id="{4179B9ED-2AAE-43CC-9AD7-9A6555991BE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6" name="Text Box 87">
          <a:extLst>
            <a:ext uri="{FF2B5EF4-FFF2-40B4-BE49-F238E27FC236}">
              <a16:creationId xmlns:a16="http://schemas.microsoft.com/office/drawing/2014/main" id="{068B5ECE-2D19-4385-BE15-385AB666689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7" name="Text Box 88">
          <a:extLst>
            <a:ext uri="{FF2B5EF4-FFF2-40B4-BE49-F238E27FC236}">
              <a16:creationId xmlns:a16="http://schemas.microsoft.com/office/drawing/2014/main" id="{C0D12F3E-5AA0-47A2-BB56-630FF2A8A2C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8" name="Text Box 89">
          <a:extLst>
            <a:ext uri="{FF2B5EF4-FFF2-40B4-BE49-F238E27FC236}">
              <a16:creationId xmlns:a16="http://schemas.microsoft.com/office/drawing/2014/main" id="{D13F9FFA-75CE-4866-9103-6E7A77CF060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29" name="Text Box 90">
          <a:extLst>
            <a:ext uri="{FF2B5EF4-FFF2-40B4-BE49-F238E27FC236}">
              <a16:creationId xmlns:a16="http://schemas.microsoft.com/office/drawing/2014/main" id="{A315D825-3C77-461D-9DD0-61C066B027E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30" name="Text Box 91">
          <a:extLst>
            <a:ext uri="{FF2B5EF4-FFF2-40B4-BE49-F238E27FC236}">
              <a16:creationId xmlns:a16="http://schemas.microsoft.com/office/drawing/2014/main" id="{33228A9F-696C-409E-8BF3-72E65D90874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31" name="Text Box 92">
          <a:extLst>
            <a:ext uri="{FF2B5EF4-FFF2-40B4-BE49-F238E27FC236}">
              <a16:creationId xmlns:a16="http://schemas.microsoft.com/office/drawing/2014/main" id="{9B88829B-7F18-4284-A375-D07497C0979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32" name="Text Box 93">
          <a:extLst>
            <a:ext uri="{FF2B5EF4-FFF2-40B4-BE49-F238E27FC236}">
              <a16:creationId xmlns:a16="http://schemas.microsoft.com/office/drawing/2014/main" id="{C1079641-1782-45A8-BC00-E376F291F19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33" name="Text Box 94">
          <a:extLst>
            <a:ext uri="{FF2B5EF4-FFF2-40B4-BE49-F238E27FC236}">
              <a16:creationId xmlns:a16="http://schemas.microsoft.com/office/drawing/2014/main" id="{9DCE122B-94DC-445A-A6B9-9DF75DE3EAE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34" name="Text Box 87">
          <a:extLst>
            <a:ext uri="{FF2B5EF4-FFF2-40B4-BE49-F238E27FC236}">
              <a16:creationId xmlns:a16="http://schemas.microsoft.com/office/drawing/2014/main" id="{C70F2B8D-1CC1-43DB-8B02-3D31DC669D9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35" name="Text Box 88">
          <a:extLst>
            <a:ext uri="{FF2B5EF4-FFF2-40B4-BE49-F238E27FC236}">
              <a16:creationId xmlns:a16="http://schemas.microsoft.com/office/drawing/2014/main" id="{8F0778F2-4D85-4EEC-9191-924ADACA665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E74B2C2A-E5F1-48D3-AC18-8C6EDD5C513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37" name="Text Box 90">
          <a:extLst>
            <a:ext uri="{FF2B5EF4-FFF2-40B4-BE49-F238E27FC236}">
              <a16:creationId xmlns:a16="http://schemas.microsoft.com/office/drawing/2014/main" id="{C0DDDFD3-6B69-41FE-80DD-E6738427495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38" name="Text Box 91">
          <a:extLst>
            <a:ext uri="{FF2B5EF4-FFF2-40B4-BE49-F238E27FC236}">
              <a16:creationId xmlns:a16="http://schemas.microsoft.com/office/drawing/2014/main" id="{C7106F26-CF82-4C83-83E1-94AC9C33E36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39" name="Text Box 92">
          <a:extLst>
            <a:ext uri="{FF2B5EF4-FFF2-40B4-BE49-F238E27FC236}">
              <a16:creationId xmlns:a16="http://schemas.microsoft.com/office/drawing/2014/main" id="{09453BBD-1270-464D-AFA0-EA0308D6B6D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40" name="Text Box 93">
          <a:extLst>
            <a:ext uri="{FF2B5EF4-FFF2-40B4-BE49-F238E27FC236}">
              <a16:creationId xmlns:a16="http://schemas.microsoft.com/office/drawing/2014/main" id="{C18B6D13-29F8-408A-A282-96305029A4C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41" name="Text Box 94">
          <a:extLst>
            <a:ext uri="{FF2B5EF4-FFF2-40B4-BE49-F238E27FC236}">
              <a16:creationId xmlns:a16="http://schemas.microsoft.com/office/drawing/2014/main" id="{3419058D-E0BB-4574-99AB-DC92C803835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42" name="Text Box 87">
          <a:extLst>
            <a:ext uri="{FF2B5EF4-FFF2-40B4-BE49-F238E27FC236}">
              <a16:creationId xmlns:a16="http://schemas.microsoft.com/office/drawing/2014/main" id="{411C4A76-5D7B-41C3-98C6-03F66310EC1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43" name="Text Box 88">
          <a:extLst>
            <a:ext uri="{FF2B5EF4-FFF2-40B4-BE49-F238E27FC236}">
              <a16:creationId xmlns:a16="http://schemas.microsoft.com/office/drawing/2014/main" id="{C2467C30-0D3C-40C3-A3A3-288C3A522A7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44" name="Text Box 89">
          <a:extLst>
            <a:ext uri="{FF2B5EF4-FFF2-40B4-BE49-F238E27FC236}">
              <a16:creationId xmlns:a16="http://schemas.microsoft.com/office/drawing/2014/main" id="{0A3A0BFC-462C-4FDF-AD06-E0A72C46721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45" name="Text Box 90">
          <a:extLst>
            <a:ext uri="{FF2B5EF4-FFF2-40B4-BE49-F238E27FC236}">
              <a16:creationId xmlns:a16="http://schemas.microsoft.com/office/drawing/2014/main" id="{05EEEFD9-230C-4B23-8B07-B6C4B05734F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46" name="Text Box 91">
          <a:extLst>
            <a:ext uri="{FF2B5EF4-FFF2-40B4-BE49-F238E27FC236}">
              <a16:creationId xmlns:a16="http://schemas.microsoft.com/office/drawing/2014/main" id="{8F8B1E6C-871F-4FF8-BDAB-49A9EFC93A0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47" name="Text Box 92">
          <a:extLst>
            <a:ext uri="{FF2B5EF4-FFF2-40B4-BE49-F238E27FC236}">
              <a16:creationId xmlns:a16="http://schemas.microsoft.com/office/drawing/2014/main" id="{3FC77390-0EFF-4D20-935C-77CC17A825B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48" name="Text Box 93">
          <a:extLst>
            <a:ext uri="{FF2B5EF4-FFF2-40B4-BE49-F238E27FC236}">
              <a16:creationId xmlns:a16="http://schemas.microsoft.com/office/drawing/2014/main" id="{F9933AD8-B6BC-4B12-BB0F-2ECA93C7FE6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49" name="Text Box 94">
          <a:extLst>
            <a:ext uri="{FF2B5EF4-FFF2-40B4-BE49-F238E27FC236}">
              <a16:creationId xmlns:a16="http://schemas.microsoft.com/office/drawing/2014/main" id="{0E8B2568-7FF8-4F51-A485-5125972CF21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50" name="Text Box 87">
          <a:extLst>
            <a:ext uri="{FF2B5EF4-FFF2-40B4-BE49-F238E27FC236}">
              <a16:creationId xmlns:a16="http://schemas.microsoft.com/office/drawing/2014/main" id="{A01DA8E2-A961-4570-BB58-0979A3E6F82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51" name="Text Box 88">
          <a:extLst>
            <a:ext uri="{FF2B5EF4-FFF2-40B4-BE49-F238E27FC236}">
              <a16:creationId xmlns:a16="http://schemas.microsoft.com/office/drawing/2014/main" id="{4FF5201B-7EA5-4308-996E-7244E49B568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33945718-E3BB-415C-9B96-A925FDBBCB0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53" name="Text Box 90">
          <a:extLst>
            <a:ext uri="{FF2B5EF4-FFF2-40B4-BE49-F238E27FC236}">
              <a16:creationId xmlns:a16="http://schemas.microsoft.com/office/drawing/2014/main" id="{F80672E7-D5A6-40BB-A515-95D5B44A108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54" name="Text Box 91">
          <a:extLst>
            <a:ext uri="{FF2B5EF4-FFF2-40B4-BE49-F238E27FC236}">
              <a16:creationId xmlns:a16="http://schemas.microsoft.com/office/drawing/2014/main" id="{78B54C30-6261-4006-952B-91466B12FFE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55" name="Text Box 92">
          <a:extLst>
            <a:ext uri="{FF2B5EF4-FFF2-40B4-BE49-F238E27FC236}">
              <a16:creationId xmlns:a16="http://schemas.microsoft.com/office/drawing/2014/main" id="{5FDC37FC-23D8-4496-82D8-4B6B9D03E93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56" name="Text Box 93">
          <a:extLst>
            <a:ext uri="{FF2B5EF4-FFF2-40B4-BE49-F238E27FC236}">
              <a16:creationId xmlns:a16="http://schemas.microsoft.com/office/drawing/2014/main" id="{5BD30DD9-EED7-4723-8AAF-7666923F330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57" name="Text Box 94">
          <a:extLst>
            <a:ext uri="{FF2B5EF4-FFF2-40B4-BE49-F238E27FC236}">
              <a16:creationId xmlns:a16="http://schemas.microsoft.com/office/drawing/2014/main" id="{27207C33-B6A6-4FD7-9412-B43FB7E9876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58" name="Text Box 87">
          <a:extLst>
            <a:ext uri="{FF2B5EF4-FFF2-40B4-BE49-F238E27FC236}">
              <a16:creationId xmlns:a16="http://schemas.microsoft.com/office/drawing/2014/main" id="{D4FBE8D2-7E2F-4C7F-98D6-198FAF28656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59" name="Text Box 88">
          <a:extLst>
            <a:ext uri="{FF2B5EF4-FFF2-40B4-BE49-F238E27FC236}">
              <a16:creationId xmlns:a16="http://schemas.microsoft.com/office/drawing/2014/main" id="{00DD10FC-AF67-4DE8-A4DE-B51763EDAD4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60" name="Text Box 89">
          <a:extLst>
            <a:ext uri="{FF2B5EF4-FFF2-40B4-BE49-F238E27FC236}">
              <a16:creationId xmlns:a16="http://schemas.microsoft.com/office/drawing/2014/main" id="{5877D160-2A0E-4BBB-BEE9-86ED56BA4CE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61" name="Text Box 90">
          <a:extLst>
            <a:ext uri="{FF2B5EF4-FFF2-40B4-BE49-F238E27FC236}">
              <a16:creationId xmlns:a16="http://schemas.microsoft.com/office/drawing/2014/main" id="{60A74C44-743D-4E25-A8D3-CED8BEA7ED8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62" name="Text Box 91">
          <a:extLst>
            <a:ext uri="{FF2B5EF4-FFF2-40B4-BE49-F238E27FC236}">
              <a16:creationId xmlns:a16="http://schemas.microsoft.com/office/drawing/2014/main" id="{4BEEB387-E81F-4094-AC7F-B9C8E7C7BED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63" name="Text Box 92">
          <a:extLst>
            <a:ext uri="{FF2B5EF4-FFF2-40B4-BE49-F238E27FC236}">
              <a16:creationId xmlns:a16="http://schemas.microsoft.com/office/drawing/2014/main" id="{7EB5C651-B2F4-4AC2-9426-D4ECEDCED19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64" name="Text Box 93">
          <a:extLst>
            <a:ext uri="{FF2B5EF4-FFF2-40B4-BE49-F238E27FC236}">
              <a16:creationId xmlns:a16="http://schemas.microsoft.com/office/drawing/2014/main" id="{8AB05EF6-B79B-4B63-BB5E-2FDB80D1367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65" name="Text Box 94">
          <a:extLst>
            <a:ext uri="{FF2B5EF4-FFF2-40B4-BE49-F238E27FC236}">
              <a16:creationId xmlns:a16="http://schemas.microsoft.com/office/drawing/2014/main" id="{4E65F5C7-287A-43B3-91F4-3908D83308E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66" name="Text Box 87">
          <a:extLst>
            <a:ext uri="{FF2B5EF4-FFF2-40B4-BE49-F238E27FC236}">
              <a16:creationId xmlns:a16="http://schemas.microsoft.com/office/drawing/2014/main" id="{8E1E4C3B-48D0-4935-8A0C-25FE9CFD6DD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67" name="Text Box 88">
          <a:extLst>
            <a:ext uri="{FF2B5EF4-FFF2-40B4-BE49-F238E27FC236}">
              <a16:creationId xmlns:a16="http://schemas.microsoft.com/office/drawing/2014/main" id="{4228E75F-2089-489A-8C9B-451352F1B03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68" name="Text Box 89">
          <a:extLst>
            <a:ext uri="{FF2B5EF4-FFF2-40B4-BE49-F238E27FC236}">
              <a16:creationId xmlns:a16="http://schemas.microsoft.com/office/drawing/2014/main" id="{7D44631E-4A8A-4DDE-BCF5-F43BEA442D2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69" name="Text Box 90">
          <a:extLst>
            <a:ext uri="{FF2B5EF4-FFF2-40B4-BE49-F238E27FC236}">
              <a16:creationId xmlns:a16="http://schemas.microsoft.com/office/drawing/2014/main" id="{BDD8FD99-150C-43DB-960C-FBC94EDF017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70" name="Text Box 91">
          <a:extLst>
            <a:ext uri="{FF2B5EF4-FFF2-40B4-BE49-F238E27FC236}">
              <a16:creationId xmlns:a16="http://schemas.microsoft.com/office/drawing/2014/main" id="{DE2D61ED-AFF1-416F-8BB2-87F6B0BEA2D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71" name="Text Box 92">
          <a:extLst>
            <a:ext uri="{FF2B5EF4-FFF2-40B4-BE49-F238E27FC236}">
              <a16:creationId xmlns:a16="http://schemas.microsoft.com/office/drawing/2014/main" id="{B6E6A23D-527F-41D6-AC18-06A454BBA4E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72" name="Text Box 93">
          <a:extLst>
            <a:ext uri="{FF2B5EF4-FFF2-40B4-BE49-F238E27FC236}">
              <a16:creationId xmlns:a16="http://schemas.microsoft.com/office/drawing/2014/main" id="{6914F946-3088-4A69-9500-877B3E7D366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73" name="Text Box 94">
          <a:extLst>
            <a:ext uri="{FF2B5EF4-FFF2-40B4-BE49-F238E27FC236}">
              <a16:creationId xmlns:a16="http://schemas.microsoft.com/office/drawing/2014/main" id="{30186832-3FB5-4CA7-B681-BB66F256DF8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74" name="Text Box 87">
          <a:extLst>
            <a:ext uri="{FF2B5EF4-FFF2-40B4-BE49-F238E27FC236}">
              <a16:creationId xmlns:a16="http://schemas.microsoft.com/office/drawing/2014/main" id="{7A84E4C4-87FA-4E61-BDF9-E9C204D91AF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75" name="Text Box 88">
          <a:extLst>
            <a:ext uri="{FF2B5EF4-FFF2-40B4-BE49-F238E27FC236}">
              <a16:creationId xmlns:a16="http://schemas.microsoft.com/office/drawing/2014/main" id="{F7AB6281-DBBB-4DD7-BD63-FDB506DEC59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76" name="Text Box 89">
          <a:extLst>
            <a:ext uri="{FF2B5EF4-FFF2-40B4-BE49-F238E27FC236}">
              <a16:creationId xmlns:a16="http://schemas.microsoft.com/office/drawing/2014/main" id="{8EF4F795-622F-4DDF-B0E9-391E4E2CD58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77" name="Text Box 90">
          <a:extLst>
            <a:ext uri="{FF2B5EF4-FFF2-40B4-BE49-F238E27FC236}">
              <a16:creationId xmlns:a16="http://schemas.microsoft.com/office/drawing/2014/main" id="{EACDEBAB-B45F-4564-BD30-29C85AB3311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78" name="Text Box 91">
          <a:extLst>
            <a:ext uri="{FF2B5EF4-FFF2-40B4-BE49-F238E27FC236}">
              <a16:creationId xmlns:a16="http://schemas.microsoft.com/office/drawing/2014/main" id="{1CAACF73-8C66-433E-A7FA-DF1BDCB5653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79" name="Text Box 92">
          <a:extLst>
            <a:ext uri="{FF2B5EF4-FFF2-40B4-BE49-F238E27FC236}">
              <a16:creationId xmlns:a16="http://schemas.microsoft.com/office/drawing/2014/main" id="{52F07B9E-7067-466F-BC7D-96A4B570CAD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80" name="Text Box 93">
          <a:extLst>
            <a:ext uri="{FF2B5EF4-FFF2-40B4-BE49-F238E27FC236}">
              <a16:creationId xmlns:a16="http://schemas.microsoft.com/office/drawing/2014/main" id="{C150A732-7BF4-48E4-9396-14F60A2C8BB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81" name="Text Box 94">
          <a:extLst>
            <a:ext uri="{FF2B5EF4-FFF2-40B4-BE49-F238E27FC236}">
              <a16:creationId xmlns:a16="http://schemas.microsoft.com/office/drawing/2014/main" id="{AFFD3440-031C-4698-AA75-AE34A6C7019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82" name="Text Box 87">
          <a:extLst>
            <a:ext uri="{FF2B5EF4-FFF2-40B4-BE49-F238E27FC236}">
              <a16:creationId xmlns:a16="http://schemas.microsoft.com/office/drawing/2014/main" id="{83A9B676-585A-42AA-99F3-4DF0AD5C23E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83" name="Text Box 88">
          <a:extLst>
            <a:ext uri="{FF2B5EF4-FFF2-40B4-BE49-F238E27FC236}">
              <a16:creationId xmlns:a16="http://schemas.microsoft.com/office/drawing/2014/main" id="{EC5D8A78-73CD-4D54-A301-76F2E51520E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84" name="Text Box 89">
          <a:extLst>
            <a:ext uri="{FF2B5EF4-FFF2-40B4-BE49-F238E27FC236}">
              <a16:creationId xmlns:a16="http://schemas.microsoft.com/office/drawing/2014/main" id="{69A5169E-7A84-4D93-B4A6-CBD99E88810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85" name="Text Box 90">
          <a:extLst>
            <a:ext uri="{FF2B5EF4-FFF2-40B4-BE49-F238E27FC236}">
              <a16:creationId xmlns:a16="http://schemas.microsoft.com/office/drawing/2014/main" id="{0C344323-1AF0-4DBD-BBD8-6DBC680B8DF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E82B973E-8962-409E-9E4D-8B45285C22A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87" name="Text Box 92">
          <a:extLst>
            <a:ext uri="{FF2B5EF4-FFF2-40B4-BE49-F238E27FC236}">
              <a16:creationId xmlns:a16="http://schemas.microsoft.com/office/drawing/2014/main" id="{811BE380-A8CE-4615-A0BB-B07142CEC11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88" name="Text Box 93">
          <a:extLst>
            <a:ext uri="{FF2B5EF4-FFF2-40B4-BE49-F238E27FC236}">
              <a16:creationId xmlns:a16="http://schemas.microsoft.com/office/drawing/2014/main" id="{513CD672-17C1-49F7-A0E7-D3EFD93F167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89" name="Text Box 94">
          <a:extLst>
            <a:ext uri="{FF2B5EF4-FFF2-40B4-BE49-F238E27FC236}">
              <a16:creationId xmlns:a16="http://schemas.microsoft.com/office/drawing/2014/main" id="{91320E40-2C80-4488-A82B-A5D2449C827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90" name="Text Box 87">
          <a:extLst>
            <a:ext uri="{FF2B5EF4-FFF2-40B4-BE49-F238E27FC236}">
              <a16:creationId xmlns:a16="http://schemas.microsoft.com/office/drawing/2014/main" id="{41B6A3D1-75A0-4270-96BB-8C0653AC3EC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91" name="Text Box 88">
          <a:extLst>
            <a:ext uri="{FF2B5EF4-FFF2-40B4-BE49-F238E27FC236}">
              <a16:creationId xmlns:a16="http://schemas.microsoft.com/office/drawing/2014/main" id="{1D06A379-0EF9-4FA6-9039-EAA273D2F19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92" name="Text Box 89">
          <a:extLst>
            <a:ext uri="{FF2B5EF4-FFF2-40B4-BE49-F238E27FC236}">
              <a16:creationId xmlns:a16="http://schemas.microsoft.com/office/drawing/2014/main" id="{2CBF2A70-0857-4199-A9C1-82864C2AB1C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93" name="Text Box 90">
          <a:extLst>
            <a:ext uri="{FF2B5EF4-FFF2-40B4-BE49-F238E27FC236}">
              <a16:creationId xmlns:a16="http://schemas.microsoft.com/office/drawing/2014/main" id="{B362119C-965F-4974-9E00-6422E368AA4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94" name="Text Box 91">
          <a:extLst>
            <a:ext uri="{FF2B5EF4-FFF2-40B4-BE49-F238E27FC236}">
              <a16:creationId xmlns:a16="http://schemas.microsoft.com/office/drawing/2014/main" id="{78877975-E527-4E90-99BD-49C2B984421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95" name="Text Box 92">
          <a:extLst>
            <a:ext uri="{FF2B5EF4-FFF2-40B4-BE49-F238E27FC236}">
              <a16:creationId xmlns:a16="http://schemas.microsoft.com/office/drawing/2014/main" id="{542BD41C-D894-4E51-B67F-6302185B571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96" name="Text Box 93">
          <a:extLst>
            <a:ext uri="{FF2B5EF4-FFF2-40B4-BE49-F238E27FC236}">
              <a16:creationId xmlns:a16="http://schemas.microsoft.com/office/drawing/2014/main" id="{458F37EB-8BA0-4A09-8F11-568E3E0CDED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97" name="Text Box 94">
          <a:extLst>
            <a:ext uri="{FF2B5EF4-FFF2-40B4-BE49-F238E27FC236}">
              <a16:creationId xmlns:a16="http://schemas.microsoft.com/office/drawing/2014/main" id="{61E03F8F-5332-4378-9B0C-08F962EF347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98" name="Text Box 87">
          <a:extLst>
            <a:ext uri="{FF2B5EF4-FFF2-40B4-BE49-F238E27FC236}">
              <a16:creationId xmlns:a16="http://schemas.microsoft.com/office/drawing/2014/main" id="{C0E92B6B-1658-4C4A-A503-5B80BF8C260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99" name="Text Box 88">
          <a:extLst>
            <a:ext uri="{FF2B5EF4-FFF2-40B4-BE49-F238E27FC236}">
              <a16:creationId xmlns:a16="http://schemas.microsoft.com/office/drawing/2014/main" id="{EE347C3D-9F2E-40CC-830D-D51639DC37E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00" name="Text Box 89">
          <a:extLst>
            <a:ext uri="{FF2B5EF4-FFF2-40B4-BE49-F238E27FC236}">
              <a16:creationId xmlns:a16="http://schemas.microsoft.com/office/drawing/2014/main" id="{D03130E3-33E2-4F35-B01C-E8B8B9E6459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01" name="Text Box 90">
          <a:extLst>
            <a:ext uri="{FF2B5EF4-FFF2-40B4-BE49-F238E27FC236}">
              <a16:creationId xmlns:a16="http://schemas.microsoft.com/office/drawing/2014/main" id="{78B6F85B-2CFC-4B8C-BAA9-A978EBCDBDC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02" name="Text Box 91">
          <a:extLst>
            <a:ext uri="{FF2B5EF4-FFF2-40B4-BE49-F238E27FC236}">
              <a16:creationId xmlns:a16="http://schemas.microsoft.com/office/drawing/2014/main" id="{9E5996FE-218F-4BFA-AA1C-BF19A9A5B71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03" name="Text Box 92">
          <a:extLst>
            <a:ext uri="{FF2B5EF4-FFF2-40B4-BE49-F238E27FC236}">
              <a16:creationId xmlns:a16="http://schemas.microsoft.com/office/drawing/2014/main" id="{996CB15B-1659-409C-99E4-99BDFC44C04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04" name="Text Box 93">
          <a:extLst>
            <a:ext uri="{FF2B5EF4-FFF2-40B4-BE49-F238E27FC236}">
              <a16:creationId xmlns:a16="http://schemas.microsoft.com/office/drawing/2014/main" id="{EC82EF28-418C-4E94-9373-08F2662EF2D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05" name="Text Box 94">
          <a:extLst>
            <a:ext uri="{FF2B5EF4-FFF2-40B4-BE49-F238E27FC236}">
              <a16:creationId xmlns:a16="http://schemas.microsoft.com/office/drawing/2014/main" id="{7F813F15-4BA4-46B9-AED5-0117240CE41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06" name="Text Box 87">
          <a:extLst>
            <a:ext uri="{FF2B5EF4-FFF2-40B4-BE49-F238E27FC236}">
              <a16:creationId xmlns:a16="http://schemas.microsoft.com/office/drawing/2014/main" id="{925E3233-8688-45CA-B990-17814BBA5FF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07" name="Text Box 88">
          <a:extLst>
            <a:ext uri="{FF2B5EF4-FFF2-40B4-BE49-F238E27FC236}">
              <a16:creationId xmlns:a16="http://schemas.microsoft.com/office/drawing/2014/main" id="{E34984F8-82C7-4B54-AF02-CD5BF30DC9C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08" name="Text Box 89">
          <a:extLst>
            <a:ext uri="{FF2B5EF4-FFF2-40B4-BE49-F238E27FC236}">
              <a16:creationId xmlns:a16="http://schemas.microsoft.com/office/drawing/2014/main" id="{38734128-83FD-457C-887B-BB4726BD44F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09" name="Text Box 90">
          <a:extLst>
            <a:ext uri="{FF2B5EF4-FFF2-40B4-BE49-F238E27FC236}">
              <a16:creationId xmlns:a16="http://schemas.microsoft.com/office/drawing/2014/main" id="{D8A830F9-D315-49B7-9635-2BF47E371FB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10" name="Text Box 91">
          <a:extLst>
            <a:ext uri="{FF2B5EF4-FFF2-40B4-BE49-F238E27FC236}">
              <a16:creationId xmlns:a16="http://schemas.microsoft.com/office/drawing/2014/main" id="{79C5649B-7FB3-47F2-B865-918CE535D85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11" name="Text Box 92">
          <a:extLst>
            <a:ext uri="{FF2B5EF4-FFF2-40B4-BE49-F238E27FC236}">
              <a16:creationId xmlns:a16="http://schemas.microsoft.com/office/drawing/2014/main" id="{A6C59465-412A-4ABE-B9E6-C97E6EC3D4D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12" name="Text Box 93">
          <a:extLst>
            <a:ext uri="{FF2B5EF4-FFF2-40B4-BE49-F238E27FC236}">
              <a16:creationId xmlns:a16="http://schemas.microsoft.com/office/drawing/2014/main" id="{18F83071-F060-41BD-B15A-ABF556C6970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13" name="Text Box 94">
          <a:extLst>
            <a:ext uri="{FF2B5EF4-FFF2-40B4-BE49-F238E27FC236}">
              <a16:creationId xmlns:a16="http://schemas.microsoft.com/office/drawing/2014/main" id="{11C78E0A-1E47-45E6-B6BE-C53523977BC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14" name="Text Box 87">
          <a:extLst>
            <a:ext uri="{FF2B5EF4-FFF2-40B4-BE49-F238E27FC236}">
              <a16:creationId xmlns:a16="http://schemas.microsoft.com/office/drawing/2014/main" id="{F5AD7D8D-1EC6-42CC-B543-A8D5C30D6A9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15" name="Text Box 88">
          <a:extLst>
            <a:ext uri="{FF2B5EF4-FFF2-40B4-BE49-F238E27FC236}">
              <a16:creationId xmlns:a16="http://schemas.microsoft.com/office/drawing/2014/main" id="{113BE918-58F2-4355-BA20-3467405A02C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16" name="Text Box 89">
          <a:extLst>
            <a:ext uri="{FF2B5EF4-FFF2-40B4-BE49-F238E27FC236}">
              <a16:creationId xmlns:a16="http://schemas.microsoft.com/office/drawing/2014/main" id="{0DD62C4B-1D55-4548-A204-FAC2699A407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17" name="Text Box 90">
          <a:extLst>
            <a:ext uri="{FF2B5EF4-FFF2-40B4-BE49-F238E27FC236}">
              <a16:creationId xmlns:a16="http://schemas.microsoft.com/office/drawing/2014/main" id="{19B752A9-CE5A-45F1-8F4A-F7A1162D805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18" name="Text Box 91">
          <a:extLst>
            <a:ext uri="{FF2B5EF4-FFF2-40B4-BE49-F238E27FC236}">
              <a16:creationId xmlns:a16="http://schemas.microsoft.com/office/drawing/2014/main" id="{146301AD-A55F-4501-A7D7-9E8145B0A56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19" name="Text Box 92">
          <a:extLst>
            <a:ext uri="{FF2B5EF4-FFF2-40B4-BE49-F238E27FC236}">
              <a16:creationId xmlns:a16="http://schemas.microsoft.com/office/drawing/2014/main" id="{C045BFEA-457C-41E5-9D58-F801DEA0A39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20" name="Text Box 93">
          <a:extLst>
            <a:ext uri="{FF2B5EF4-FFF2-40B4-BE49-F238E27FC236}">
              <a16:creationId xmlns:a16="http://schemas.microsoft.com/office/drawing/2014/main" id="{5576FC97-6DAE-4DA3-8768-EDEF6A61DE5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21" name="Text Box 94">
          <a:extLst>
            <a:ext uri="{FF2B5EF4-FFF2-40B4-BE49-F238E27FC236}">
              <a16:creationId xmlns:a16="http://schemas.microsoft.com/office/drawing/2014/main" id="{BA2886B7-5A31-4B24-8803-B44D42AB63F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22" name="Text Box 87">
          <a:extLst>
            <a:ext uri="{FF2B5EF4-FFF2-40B4-BE49-F238E27FC236}">
              <a16:creationId xmlns:a16="http://schemas.microsoft.com/office/drawing/2014/main" id="{4B5F1B03-AF9B-4494-8AE1-12061FE73E6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23" name="Text Box 88">
          <a:extLst>
            <a:ext uri="{FF2B5EF4-FFF2-40B4-BE49-F238E27FC236}">
              <a16:creationId xmlns:a16="http://schemas.microsoft.com/office/drawing/2014/main" id="{5DF76C4F-C68B-4F3F-A201-630CB822ACF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24" name="Text Box 89">
          <a:extLst>
            <a:ext uri="{FF2B5EF4-FFF2-40B4-BE49-F238E27FC236}">
              <a16:creationId xmlns:a16="http://schemas.microsoft.com/office/drawing/2014/main" id="{4CB7AFE1-29FB-4F8B-95B0-CF8D14C2404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25" name="Text Box 90">
          <a:extLst>
            <a:ext uri="{FF2B5EF4-FFF2-40B4-BE49-F238E27FC236}">
              <a16:creationId xmlns:a16="http://schemas.microsoft.com/office/drawing/2014/main" id="{2A3EFDFE-6C01-4859-9958-C5EF4364BE5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26" name="Text Box 91">
          <a:extLst>
            <a:ext uri="{FF2B5EF4-FFF2-40B4-BE49-F238E27FC236}">
              <a16:creationId xmlns:a16="http://schemas.microsoft.com/office/drawing/2014/main" id="{C56610E5-FF96-4673-8425-7186EA3C105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27" name="Text Box 92">
          <a:extLst>
            <a:ext uri="{FF2B5EF4-FFF2-40B4-BE49-F238E27FC236}">
              <a16:creationId xmlns:a16="http://schemas.microsoft.com/office/drawing/2014/main" id="{FC8A1E43-626F-47F6-8BE9-041E14796C6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28" name="Text Box 93">
          <a:extLst>
            <a:ext uri="{FF2B5EF4-FFF2-40B4-BE49-F238E27FC236}">
              <a16:creationId xmlns:a16="http://schemas.microsoft.com/office/drawing/2014/main" id="{9D3F726B-6C2C-4429-8951-95825AD3849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29" name="Text Box 94">
          <a:extLst>
            <a:ext uri="{FF2B5EF4-FFF2-40B4-BE49-F238E27FC236}">
              <a16:creationId xmlns:a16="http://schemas.microsoft.com/office/drawing/2014/main" id="{E0B89871-4650-44EC-BE5A-AC31571B4FB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30" name="Text Box 87">
          <a:extLst>
            <a:ext uri="{FF2B5EF4-FFF2-40B4-BE49-F238E27FC236}">
              <a16:creationId xmlns:a16="http://schemas.microsoft.com/office/drawing/2014/main" id="{91E083DE-390F-45F3-8B9D-CDE74C873EB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31" name="Text Box 88">
          <a:extLst>
            <a:ext uri="{FF2B5EF4-FFF2-40B4-BE49-F238E27FC236}">
              <a16:creationId xmlns:a16="http://schemas.microsoft.com/office/drawing/2014/main" id="{67C65E41-CAA9-4FD6-B09F-1D5D28D43E2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32" name="Text Box 89">
          <a:extLst>
            <a:ext uri="{FF2B5EF4-FFF2-40B4-BE49-F238E27FC236}">
              <a16:creationId xmlns:a16="http://schemas.microsoft.com/office/drawing/2014/main" id="{246C96A9-E510-46C4-B3DA-7FE0C04CA57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33" name="Text Box 90">
          <a:extLst>
            <a:ext uri="{FF2B5EF4-FFF2-40B4-BE49-F238E27FC236}">
              <a16:creationId xmlns:a16="http://schemas.microsoft.com/office/drawing/2014/main" id="{E6B76D9D-6047-40B5-AE39-9D2CFF0BB2C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34" name="Text Box 91">
          <a:extLst>
            <a:ext uri="{FF2B5EF4-FFF2-40B4-BE49-F238E27FC236}">
              <a16:creationId xmlns:a16="http://schemas.microsoft.com/office/drawing/2014/main" id="{37EB07F8-293E-4C3B-9311-A5C041B5E1D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35" name="Text Box 92">
          <a:extLst>
            <a:ext uri="{FF2B5EF4-FFF2-40B4-BE49-F238E27FC236}">
              <a16:creationId xmlns:a16="http://schemas.microsoft.com/office/drawing/2014/main" id="{51E16FED-4142-4DDD-81FE-D10831A00D2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36" name="Text Box 93">
          <a:extLst>
            <a:ext uri="{FF2B5EF4-FFF2-40B4-BE49-F238E27FC236}">
              <a16:creationId xmlns:a16="http://schemas.microsoft.com/office/drawing/2014/main" id="{EED14F5E-7B9D-4E71-86B5-F2E29475504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37" name="Text Box 94">
          <a:extLst>
            <a:ext uri="{FF2B5EF4-FFF2-40B4-BE49-F238E27FC236}">
              <a16:creationId xmlns:a16="http://schemas.microsoft.com/office/drawing/2014/main" id="{D44496AE-ECDD-4E4C-B750-B136FEAEBA1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38" name="Text Box 87">
          <a:extLst>
            <a:ext uri="{FF2B5EF4-FFF2-40B4-BE49-F238E27FC236}">
              <a16:creationId xmlns:a16="http://schemas.microsoft.com/office/drawing/2014/main" id="{C808BA45-8A2C-4279-907D-BC646094ED1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39" name="Text Box 88">
          <a:extLst>
            <a:ext uri="{FF2B5EF4-FFF2-40B4-BE49-F238E27FC236}">
              <a16:creationId xmlns:a16="http://schemas.microsoft.com/office/drawing/2014/main" id="{0EA9569D-3591-4271-8D7B-9379D259150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40" name="Text Box 89">
          <a:extLst>
            <a:ext uri="{FF2B5EF4-FFF2-40B4-BE49-F238E27FC236}">
              <a16:creationId xmlns:a16="http://schemas.microsoft.com/office/drawing/2014/main" id="{426195ED-C2C8-4127-BCC6-FEA658E5013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3146</xdr:rowOff>
    </xdr:to>
    <xdr:sp macro="" textlink="">
      <xdr:nvSpPr>
        <xdr:cNvPr id="141" name="Text Box 90">
          <a:extLst>
            <a:ext uri="{FF2B5EF4-FFF2-40B4-BE49-F238E27FC236}">
              <a16:creationId xmlns:a16="http://schemas.microsoft.com/office/drawing/2014/main" id="{0C32B534-FEB8-4275-86AD-9F999389BC8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42" name="Text Box 91">
          <a:extLst>
            <a:ext uri="{FF2B5EF4-FFF2-40B4-BE49-F238E27FC236}">
              <a16:creationId xmlns:a16="http://schemas.microsoft.com/office/drawing/2014/main" id="{A85FAC7D-FEDB-47AC-A61F-E3DCE071AE3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43" name="Text Box 92">
          <a:extLst>
            <a:ext uri="{FF2B5EF4-FFF2-40B4-BE49-F238E27FC236}">
              <a16:creationId xmlns:a16="http://schemas.microsoft.com/office/drawing/2014/main" id="{0F3B78E7-7BC0-4B17-921D-83182C6F3DC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44" name="Text Box 93">
          <a:extLst>
            <a:ext uri="{FF2B5EF4-FFF2-40B4-BE49-F238E27FC236}">
              <a16:creationId xmlns:a16="http://schemas.microsoft.com/office/drawing/2014/main" id="{D7A09927-05EB-4D5C-9428-116B3A66812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3146</xdr:rowOff>
    </xdr:to>
    <xdr:sp macro="" textlink="">
      <xdr:nvSpPr>
        <xdr:cNvPr id="145" name="Text Box 94">
          <a:extLst>
            <a:ext uri="{FF2B5EF4-FFF2-40B4-BE49-F238E27FC236}">
              <a16:creationId xmlns:a16="http://schemas.microsoft.com/office/drawing/2014/main" id="{299417E1-99F1-4716-A916-D52094CC362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46" name="Text Box 87">
          <a:extLst>
            <a:ext uri="{FF2B5EF4-FFF2-40B4-BE49-F238E27FC236}">
              <a16:creationId xmlns:a16="http://schemas.microsoft.com/office/drawing/2014/main" id="{9EF2CF4F-19E8-4A70-A21A-2B709DA2973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47" name="Text Box 88">
          <a:extLst>
            <a:ext uri="{FF2B5EF4-FFF2-40B4-BE49-F238E27FC236}">
              <a16:creationId xmlns:a16="http://schemas.microsoft.com/office/drawing/2014/main" id="{24D33E10-F8CA-4FE9-9358-02A9EF754A2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48" name="Text Box 89">
          <a:extLst>
            <a:ext uri="{FF2B5EF4-FFF2-40B4-BE49-F238E27FC236}">
              <a16:creationId xmlns:a16="http://schemas.microsoft.com/office/drawing/2014/main" id="{1912276E-FBDF-43D3-B53D-0FA6FDC9047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49" name="Text Box 90">
          <a:extLst>
            <a:ext uri="{FF2B5EF4-FFF2-40B4-BE49-F238E27FC236}">
              <a16:creationId xmlns:a16="http://schemas.microsoft.com/office/drawing/2014/main" id="{608BBC98-EAE8-4248-A296-86659CDCAF0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0" name="Text Box 91">
          <a:extLst>
            <a:ext uri="{FF2B5EF4-FFF2-40B4-BE49-F238E27FC236}">
              <a16:creationId xmlns:a16="http://schemas.microsoft.com/office/drawing/2014/main" id="{89149D31-3E67-4B23-B6C9-F13156350A5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1" name="Text Box 92">
          <a:extLst>
            <a:ext uri="{FF2B5EF4-FFF2-40B4-BE49-F238E27FC236}">
              <a16:creationId xmlns:a16="http://schemas.microsoft.com/office/drawing/2014/main" id="{C1FAAA55-44B2-4D61-8740-4D81FAB92C5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2" name="Text Box 93">
          <a:extLst>
            <a:ext uri="{FF2B5EF4-FFF2-40B4-BE49-F238E27FC236}">
              <a16:creationId xmlns:a16="http://schemas.microsoft.com/office/drawing/2014/main" id="{503D3409-581A-4FD6-8E4E-065566E8407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3" name="Text Box 94">
          <a:extLst>
            <a:ext uri="{FF2B5EF4-FFF2-40B4-BE49-F238E27FC236}">
              <a16:creationId xmlns:a16="http://schemas.microsoft.com/office/drawing/2014/main" id="{D1EE9D43-4969-47AD-8752-34CA60E797A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54" name="Text Box 87">
          <a:extLst>
            <a:ext uri="{FF2B5EF4-FFF2-40B4-BE49-F238E27FC236}">
              <a16:creationId xmlns:a16="http://schemas.microsoft.com/office/drawing/2014/main" id="{C2552569-D971-4A20-94D8-65C021038DF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55" name="Text Box 88">
          <a:extLst>
            <a:ext uri="{FF2B5EF4-FFF2-40B4-BE49-F238E27FC236}">
              <a16:creationId xmlns:a16="http://schemas.microsoft.com/office/drawing/2014/main" id="{9C875E0D-B33A-42B0-9ABA-5CDAFCA4A2D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56" name="Text Box 89">
          <a:extLst>
            <a:ext uri="{FF2B5EF4-FFF2-40B4-BE49-F238E27FC236}">
              <a16:creationId xmlns:a16="http://schemas.microsoft.com/office/drawing/2014/main" id="{5796D9BF-2E56-417D-8DEF-B8C2E19E00C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57" name="Text Box 90">
          <a:extLst>
            <a:ext uri="{FF2B5EF4-FFF2-40B4-BE49-F238E27FC236}">
              <a16:creationId xmlns:a16="http://schemas.microsoft.com/office/drawing/2014/main" id="{4C82433F-BCBE-49EE-8983-7526B0603EC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8" name="Text Box 91">
          <a:extLst>
            <a:ext uri="{FF2B5EF4-FFF2-40B4-BE49-F238E27FC236}">
              <a16:creationId xmlns:a16="http://schemas.microsoft.com/office/drawing/2014/main" id="{A5F2F591-A5FC-4D79-A5B3-9AFAAE71D16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59" name="Text Box 92">
          <a:extLst>
            <a:ext uri="{FF2B5EF4-FFF2-40B4-BE49-F238E27FC236}">
              <a16:creationId xmlns:a16="http://schemas.microsoft.com/office/drawing/2014/main" id="{68E40067-4449-42D6-A334-ED063427E15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0" name="Text Box 93">
          <a:extLst>
            <a:ext uri="{FF2B5EF4-FFF2-40B4-BE49-F238E27FC236}">
              <a16:creationId xmlns:a16="http://schemas.microsoft.com/office/drawing/2014/main" id="{F2C321E3-E43C-490D-96E2-131DEC8075B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1" name="Text Box 94">
          <a:extLst>
            <a:ext uri="{FF2B5EF4-FFF2-40B4-BE49-F238E27FC236}">
              <a16:creationId xmlns:a16="http://schemas.microsoft.com/office/drawing/2014/main" id="{370F4034-B16E-407E-8FFD-BCC4625AB42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62" name="Text Box 87">
          <a:extLst>
            <a:ext uri="{FF2B5EF4-FFF2-40B4-BE49-F238E27FC236}">
              <a16:creationId xmlns:a16="http://schemas.microsoft.com/office/drawing/2014/main" id="{F2281813-A95B-4103-87D5-0408B5DCDFC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63" name="Text Box 88">
          <a:extLst>
            <a:ext uri="{FF2B5EF4-FFF2-40B4-BE49-F238E27FC236}">
              <a16:creationId xmlns:a16="http://schemas.microsoft.com/office/drawing/2014/main" id="{8FBCAFF5-0A8D-4F06-8CB2-DBFEB389B70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64" name="Text Box 89">
          <a:extLst>
            <a:ext uri="{FF2B5EF4-FFF2-40B4-BE49-F238E27FC236}">
              <a16:creationId xmlns:a16="http://schemas.microsoft.com/office/drawing/2014/main" id="{2C019FA7-9EC3-4F79-9FC0-3C9F071AC72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65" name="Text Box 90">
          <a:extLst>
            <a:ext uri="{FF2B5EF4-FFF2-40B4-BE49-F238E27FC236}">
              <a16:creationId xmlns:a16="http://schemas.microsoft.com/office/drawing/2014/main" id="{97BBB796-B390-4A7E-B3F4-7F0AF773065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6" name="Text Box 91">
          <a:extLst>
            <a:ext uri="{FF2B5EF4-FFF2-40B4-BE49-F238E27FC236}">
              <a16:creationId xmlns:a16="http://schemas.microsoft.com/office/drawing/2014/main" id="{6A40E232-0D32-4616-A3F9-C7D85FF5D64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7" name="Text Box 92">
          <a:extLst>
            <a:ext uri="{FF2B5EF4-FFF2-40B4-BE49-F238E27FC236}">
              <a16:creationId xmlns:a16="http://schemas.microsoft.com/office/drawing/2014/main" id="{512512E7-59D2-4FE0-9355-9EAA606519A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8" name="Text Box 93">
          <a:extLst>
            <a:ext uri="{FF2B5EF4-FFF2-40B4-BE49-F238E27FC236}">
              <a16:creationId xmlns:a16="http://schemas.microsoft.com/office/drawing/2014/main" id="{13821975-D44A-4EAE-B69F-7598617D22B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69" name="Text Box 94">
          <a:extLst>
            <a:ext uri="{FF2B5EF4-FFF2-40B4-BE49-F238E27FC236}">
              <a16:creationId xmlns:a16="http://schemas.microsoft.com/office/drawing/2014/main" id="{A3412055-661D-4487-A729-3CE0802C5AE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70" name="Text Box 87">
          <a:extLst>
            <a:ext uri="{FF2B5EF4-FFF2-40B4-BE49-F238E27FC236}">
              <a16:creationId xmlns:a16="http://schemas.microsoft.com/office/drawing/2014/main" id="{F8379AC8-71E3-4349-8A06-4005EB337FC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71" name="Text Box 88">
          <a:extLst>
            <a:ext uri="{FF2B5EF4-FFF2-40B4-BE49-F238E27FC236}">
              <a16:creationId xmlns:a16="http://schemas.microsoft.com/office/drawing/2014/main" id="{0D8B58DC-2EE6-44D2-A39E-9B6B5D045CF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72" name="Text Box 89">
          <a:extLst>
            <a:ext uri="{FF2B5EF4-FFF2-40B4-BE49-F238E27FC236}">
              <a16:creationId xmlns:a16="http://schemas.microsoft.com/office/drawing/2014/main" id="{EF08CB96-71B2-4B86-ADE1-5DFB4BDF172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73" name="Text Box 90">
          <a:extLst>
            <a:ext uri="{FF2B5EF4-FFF2-40B4-BE49-F238E27FC236}">
              <a16:creationId xmlns:a16="http://schemas.microsoft.com/office/drawing/2014/main" id="{CF095F3E-7F46-4FCA-8DDE-DCC058741CD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74" name="Text Box 91">
          <a:extLst>
            <a:ext uri="{FF2B5EF4-FFF2-40B4-BE49-F238E27FC236}">
              <a16:creationId xmlns:a16="http://schemas.microsoft.com/office/drawing/2014/main" id="{B6DE05CE-B9E2-4BF7-8417-64E49D80588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75" name="Text Box 92">
          <a:extLst>
            <a:ext uri="{FF2B5EF4-FFF2-40B4-BE49-F238E27FC236}">
              <a16:creationId xmlns:a16="http://schemas.microsoft.com/office/drawing/2014/main" id="{613CE2BA-0B12-464C-8A7A-DEB02EB92E0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76" name="Text Box 93">
          <a:extLst>
            <a:ext uri="{FF2B5EF4-FFF2-40B4-BE49-F238E27FC236}">
              <a16:creationId xmlns:a16="http://schemas.microsoft.com/office/drawing/2014/main" id="{787FB8C0-230F-405F-B575-FCE83DA5323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77" name="Text Box 94">
          <a:extLst>
            <a:ext uri="{FF2B5EF4-FFF2-40B4-BE49-F238E27FC236}">
              <a16:creationId xmlns:a16="http://schemas.microsoft.com/office/drawing/2014/main" id="{DA0533F7-2636-464F-939A-9F3B8F33624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78" name="Text Box 87">
          <a:extLst>
            <a:ext uri="{FF2B5EF4-FFF2-40B4-BE49-F238E27FC236}">
              <a16:creationId xmlns:a16="http://schemas.microsoft.com/office/drawing/2014/main" id="{9525AD8F-E4F6-40F1-B222-2F09ED70E3E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79" name="Text Box 88">
          <a:extLst>
            <a:ext uri="{FF2B5EF4-FFF2-40B4-BE49-F238E27FC236}">
              <a16:creationId xmlns:a16="http://schemas.microsoft.com/office/drawing/2014/main" id="{573FD5DE-114C-4002-A694-9DAE2E20E5D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0" name="Text Box 89">
          <a:extLst>
            <a:ext uri="{FF2B5EF4-FFF2-40B4-BE49-F238E27FC236}">
              <a16:creationId xmlns:a16="http://schemas.microsoft.com/office/drawing/2014/main" id="{37FED576-CCCF-4F8E-AFE5-1102D27495B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1" name="Text Box 90">
          <a:extLst>
            <a:ext uri="{FF2B5EF4-FFF2-40B4-BE49-F238E27FC236}">
              <a16:creationId xmlns:a16="http://schemas.microsoft.com/office/drawing/2014/main" id="{4EB17A15-5493-4B35-878F-323206E44A1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82" name="Text Box 91">
          <a:extLst>
            <a:ext uri="{FF2B5EF4-FFF2-40B4-BE49-F238E27FC236}">
              <a16:creationId xmlns:a16="http://schemas.microsoft.com/office/drawing/2014/main" id="{C4193A21-AAEF-472C-9DBC-1872A8D169B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83" name="Text Box 92">
          <a:extLst>
            <a:ext uri="{FF2B5EF4-FFF2-40B4-BE49-F238E27FC236}">
              <a16:creationId xmlns:a16="http://schemas.microsoft.com/office/drawing/2014/main" id="{A3A9FBC3-8207-489C-A42C-FEE4B48154D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84" name="Text Box 93">
          <a:extLst>
            <a:ext uri="{FF2B5EF4-FFF2-40B4-BE49-F238E27FC236}">
              <a16:creationId xmlns:a16="http://schemas.microsoft.com/office/drawing/2014/main" id="{E61B7FBE-D4C2-4F2C-A04E-7B906E115B3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85" name="Text Box 94">
          <a:extLst>
            <a:ext uri="{FF2B5EF4-FFF2-40B4-BE49-F238E27FC236}">
              <a16:creationId xmlns:a16="http://schemas.microsoft.com/office/drawing/2014/main" id="{B36A2C11-BB00-4A10-BD4A-B493268A636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6" name="Text Box 87">
          <a:extLst>
            <a:ext uri="{FF2B5EF4-FFF2-40B4-BE49-F238E27FC236}">
              <a16:creationId xmlns:a16="http://schemas.microsoft.com/office/drawing/2014/main" id="{EC7FE729-86C5-4D52-9DBB-E989E70813A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7" name="Text Box 88">
          <a:extLst>
            <a:ext uri="{FF2B5EF4-FFF2-40B4-BE49-F238E27FC236}">
              <a16:creationId xmlns:a16="http://schemas.microsoft.com/office/drawing/2014/main" id="{CCD4204C-C563-474E-8633-F88DEBD7FBA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8" name="Text Box 89">
          <a:extLst>
            <a:ext uri="{FF2B5EF4-FFF2-40B4-BE49-F238E27FC236}">
              <a16:creationId xmlns:a16="http://schemas.microsoft.com/office/drawing/2014/main" id="{2BA7B6AB-6354-4716-9E08-BE4FA88462A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23852</xdr:rowOff>
    </xdr:to>
    <xdr:sp macro="" textlink="">
      <xdr:nvSpPr>
        <xdr:cNvPr id="189" name="Text Box 90">
          <a:extLst>
            <a:ext uri="{FF2B5EF4-FFF2-40B4-BE49-F238E27FC236}">
              <a16:creationId xmlns:a16="http://schemas.microsoft.com/office/drawing/2014/main" id="{3CCFD372-AF16-48B2-8508-711DAA777C3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90" name="Text Box 91">
          <a:extLst>
            <a:ext uri="{FF2B5EF4-FFF2-40B4-BE49-F238E27FC236}">
              <a16:creationId xmlns:a16="http://schemas.microsoft.com/office/drawing/2014/main" id="{522F24F5-40F5-452B-ADC4-CB34F4E141B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91" name="Text Box 92">
          <a:extLst>
            <a:ext uri="{FF2B5EF4-FFF2-40B4-BE49-F238E27FC236}">
              <a16:creationId xmlns:a16="http://schemas.microsoft.com/office/drawing/2014/main" id="{05C06C54-5B22-4327-B41C-CF6B25C3694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92" name="Text Box 93">
          <a:extLst>
            <a:ext uri="{FF2B5EF4-FFF2-40B4-BE49-F238E27FC236}">
              <a16:creationId xmlns:a16="http://schemas.microsoft.com/office/drawing/2014/main" id="{731361F7-BA6E-4741-81DA-52DA12B54CD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23852</xdr:rowOff>
    </xdr:to>
    <xdr:sp macro="" textlink="">
      <xdr:nvSpPr>
        <xdr:cNvPr id="193" name="Text Box 94">
          <a:extLst>
            <a:ext uri="{FF2B5EF4-FFF2-40B4-BE49-F238E27FC236}">
              <a16:creationId xmlns:a16="http://schemas.microsoft.com/office/drawing/2014/main" id="{0868F3D8-8598-48C0-BDC0-4618F182DEA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194" name="Text Box 87">
          <a:extLst>
            <a:ext uri="{FF2B5EF4-FFF2-40B4-BE49-F238E27FC236}">
              <a16:creationId xmlns:a16="http://schemas.microsoft.com/office/drawing/2014/main" id="{613E9A48-F875-458A-A7D0-89F06B12FBB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195" name="Text Box 88">
          <a:extLst>
            <a:ext uri="{FF2B5EF4-FFF2-40B4-BE49-F238E27FC236}">
              <a16:creationId xmlns:a16="http://schemas.microsoft.com/office/drawing/2014/main" id="{B038C325-BD57-4C6D-8CB8-2631BADEDD3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196" name="Text Box 89">
          <a:extLst>
            <a:ext uri="{FF2B5EF4-FFF2-40B4-BE49-F238E27FC236}">
              <a16:creationId xmlns:a16="http://schemas.microsoft.com/office/drawing/2014/main" id="{9C77192F-FD71-46F4-B63B-19D9C9E82E3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197" name="Text Box 90">
          <a:extLst>
            <a:ext uri="{FF2B5EF4-FFF2-40B4-BE49-F238E27FC236}">
              <a16:creationId xmlns:a16="http://schemas.microsoft.com/office/drawing/2014/main" id="{7C85061D-FC16-49EA-96E3-BC8052073F6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198" name="Text Box 91">
          <a:extLst>
            <a:ext uri="{FF2B5EF4-FFF2-40B4-BE49-F238E27FC236}">
              <a16:creationId xmlns:a16="http://schemas.microsoft.com/office/drawing/2014/main" id="{9A213F74-56B8-4803-928A-7A6E1EF7526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199" name="Text Box 92">
          <a:extLst>
            <a:ext uri="{FF2B5EF4-FFF2-40B4-BE49-F238E27FC236}">
              <a16:creationId xmlns:a16="http://schemas.microsoft.com/office/drawing/2014/main" id="{30A551E6-BC82-4877-8C4C-041C5951880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00" name="Text Box 93">
          <a:extLst>
            <a:ext uri="{FF2B5EF4-FFF2-40B4-BE49-F238E27FC236}">
              <a16:creationId xmlns:a16="http://schemas.microsoft.com/office/drawing/2014/main" id="{799634F8-4124-4C4E-96EF-216F3088458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01" name="Text Box 94">
          <a:extLst>
            <a:ext uri="{FF2B5EF4-FFF2-40B4-BE49-F238E27FC236}">
              <a16:creationId xmlns:a16="http://schemas.microsoft.com/office/drawing/2014/main" id="{90BA830D-7D50-4212-8F91-E7F56AD73C3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02" name="Text Box 87">
          <a:extLst>
            <a:ext uri="{FF2B5EF4-FFF2-40B4-BE49-F238E27FC236}">
              <a16:creationId xmlns:a16="http://schemas.microsoft.com/office/drawing/2014/main" id="{E05D4688-4563-435D-983C-EC3F4487ECF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03" name="Text Box 88">
          <a:extLst>
            <a:ext uri="{FF2B5EF4-FFF2-40B4-BE49-F238E27FC236}">
              <a16:creationId xmlns:a16="http://schemas.microsoft.com/office/drawing/2014/main" id="{E95FFD72-FE95-49B8-BBF7-1BD6F66B66A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04" name="Text Box 89">
          <a:extLst>
            <a:ext uri="{FF2B5EF4-FFF2-40B4-BE49-F238E27FC236}">
              <a16:creationId xmlns:a16="http://schemas.microsoft.com/office/drawing/2014/main" id="{7F3862F7-AE40-4765-AD0F-A6D1C471A0C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05" name="Text Box 90">
          <a:extLst>
            <a:ext uri="{FF2B5EF4-FFF2-40B4-BE49-F238E27FC236}">
              <a16:creationId xmlns:a16="http://schemas.microsoft.com/office/drawing/2014/main" id="{2D22D928-2EFD-48BE-B517-FE24906BCF1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06" name="Text Box 91">
          <a:extLst>
            <a:ext uri="{FF2B5EF4-FFF2-40B4-BE49-F238E27FC236}">
              <a16:creationId xmlns:a16="http://schemas.microsoft.com/office/drawing/2014/main" id="{6E16DB54-0828-40B9-BA66-AEA844C5526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07" name="Text Box 92">
          <a:extLst>
            <a:ext uri="{FF2B5EF4-FFF2-40B4-BE49-F238E27FC236}">
              <a16:creationId xmlns:a16="http://schemas.microsoft.com/office/drawing/2014/main" id="{369A3BA2-50DC-46BE-844F-0680004EC84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08" name="Text Box 93">
          <a:extLst>
            <a:ext uri="{FF2B5EF4-FFF2-40B4-BE49-F238E27FC236}">
              <a16:creationId xmlns:a16="http://schemas.microsoft.com/office/drawing/2014/main" id="{9BE3D767-3F93-4FDB-A775-09C2E3DC2AD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09" name="Text Box 94">
          <a:extLst>
            <a:ext uri="{FF2B5EF4-FFF2-40B4-BE49-F238E27FC236}">
              <a16:creationId xmlns:a16="http://schemas.microsoft.com/office/drawing/2014/main" id="{0BC48139-2996-470C-9FB9-667C601DDDF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10" name="Text Box 87">
          <a:extLst>
            <a:ext uri="{FF2B5EF4-FFF2-40B4-BE49-F238E27FC236}">
              <a16:creationId xmlns:a16="http://schemas.microsoft.com/office/drawing/2014/main" id="{54E8F15C-9C37-4AE3-8525-4631A666922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11" name="Text Box 88">
          <a:extLst>
            <a:ext uri="{FF2B5EF4-FFF2-40B4-BE49-F238E27FC236}">
              <a16:creationId xmlns:a16="http://schemas.microsoft.com/office/drawing/2014/main" id="{D3C5129F-0045-452E-BFD9-ABD60505C76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12" name="Text Box 89">
          <a:extLst>
            <a:ext uri="{FF2B5EF4-FFF2-40B4-BE49-F238E27FC236}">
              <a16:creationId xmlns:a16="http://schemas.microsoft.com/office/drawing/2014/main" id="{076D7FDB-4130-4A62-9D12-F1E047438B9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13" name="Text Box 90">
          <a:extLst>
            <a:ext uri="{FF2B5EF4-FFF2-40B4-BE49-F238E27FC236}">
              <a16:creationId xmlns:a16="http://schemas.microsoft.com/office/drawing/2014/main" id="{E0AD1F3C-865A-4B74-AD69-74181B9B602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14" name="Text Box 91">
          <a:extLst>
            <a:ext uri="{FF2B5EF4-FFF2-40B4-BE49-F238E27FC236}">
              <a16:creationId xmlns:a16="http://schemas.microsoft.com/office/drawing/2014/main" id="{E60FC711-C25F-4FFC-8109-91BCADA52A4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15" name="Text Box 92">
          <a:extLst>
            <a:ext uri="{FF2B5EF4-FFF2-40B4-BE49-F238E27FC236}">
              <a16:creationId xmlns:a16="http://schemas.microsoft.com/office/drawing/2014/main" id="{5B1CF56E-760F-4852-B274-612B714C22F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16" name="Text Box 93">
          <a:extLst>
            <a:ext uri="{FF2B5EF4-FFF2-40B4-BE49-F238E27FC236}">
              <a16:creationId xmlns:a16="http://schemas.microsoft.com/office/drawing/2014/main" id="{7A8BE585-D34B-48CB-9DD6-3BBFAD9BA86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17" name="Text Box 94">
          <a:extLst>
            <a:ext uri="{FF2B5EF4-FFF2-40B4-BE49-F238E27FC236}">
              <a16:creationId xmlns:a16="http://schemas.microsoft.com/office/drawing/2014/main" id="{3B4E6B7C-B3A3-4B1D-80BE-87AED905E96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18" name="Text Box 87">
          <a:extLst>
            <a:ext uri="{FF2B5EF4-FFF2-40B4-BE49-F238E27FC236}">
              <a16:creationId xmlns:a16="http://schemas.microsoft.com/office/drawing/2014/main" id="{B0C815ED-E1E6-48B6-87D5-5A826347D90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19" name="Text Box 88">
          <a:extLst>
            <a:ext uri="{FF2B5EF4-FFF2-40B4-BE49-F238E27FC236}">
              <a16:creationId xmlns:a16="http://schemas.microsoft.com/office/drawing/2014/main" id="{3520A098-3DDB-4BA9-B84D-23F69F18C90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20" name="Text Box 89">
          <a:extLst>
            <a:ext uri="{FF2B5EF4-FFF2-40B4-BE49-F238E27FC236}">
              <a16:creationId xmlns:a16="http://schemas.microsoft.com/office/drawing/2014/main" id="{7E2D0EA5-8537-4713-A3B6-7DD9395F62E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21" name="Text Box 90">
          <a:extLst>
            <a:ext uri="{FF2B5EF4-FFF2-40B4-BE49-F238E27FC236}">
              <a16:creationId xmlns:a16="http://schemas.microsoft.com/office/drawing/2014/main" id="{2C1C6D7E-CA74-4377-9175-0C8177171EE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22" name="Text Box 91">
          <a:extLst>
            <a:ext uri="{FF2B5EF4-FFF2-40B4-BE49-F238E27FC236}">
              <a16:creationId xmlns:a16="http://schemas.microsoft.com/office/drawing/2014/main" id="{D0F60BF9-D324-4630-A6EE-584184B354D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23" name="Text Box 92">
          <a:extLst>
            <a:ext uri="{FF2B5EF4-FFF2-40B4-BE49-F238E27FC236}">
              <a16:creationId xmlns:a16="http://schemas.microsoft.com/office/drawing/2014/main" id="{A71353D0-C4D3-400C-8AFB-6A2F37C8E23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24" name="Text Box 93">
          <a:extLst>
            <a:ext uri="{FF2B5EF4-FFF2-40B4-BE49-F238E27FC236}">
              <a16:creationId xmlns:a16="http://schemas.microsoft.com/office/drawing/2014/main" id="{B7E37396-D36E-44F7-B55D-375F9A51331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25" name="Text Box 94">
          <a:extLst>
            <a:ext uri="{FF2B5EF4-FFF2-40B4-BE49-F238E27FC236}">
              <a16:creationId xmlns:a16="http://schemas.microsoft.com/office/drawing/2014/main" id="{87ADC4E9-FA09-4BD1-9AC9-ED8544418D1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26" name="Text Box 87">
          <a:extLst>
            <a:ext uri="{FF2B5EF4-FFF2-40B4-BE49-F238E27FC236}">
              <a16:creationId xmlns:a16="http://schemas.microsoft.com/office/drawing/2014/main" id="{64A5EEAA-C5BC-445B-B90E-3C3B707D4B7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27" name="Text Box 88">
          <a:extLst>
            <a:ext uri="{FF2B5EF4-FFF2-40B4-BE49-F238E27FC236}">
              <a16:creationId xmlns:a16="http://schemas.microsoft.com/office/drawing/2014/main" id="{70C21437-7081-4A05-9DF4-A74A7B356EC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28" name="Text Box 89">
          <a:extLst>
            <a:ext uri="{FF2B5EF4-FFF2-40B4-BE49-F238E27FC236}">
              <a16:creationId xmlns:a16="http://schemas.microsoft.com/office/drawing/2014/main" id="{1342C56E-B1D0-4747-9F9F-71FB926E4E2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29" name="Text Box 90">
          <a:extLst>
            <a:ext uri="{FF2B5EF4-FFF2-40B4-BE49-F238E27FC236}">
              <a16:creationId xmlns:a16="http://schemas.microsoft.com/office/drawing/2014/main" id="{A7EBCCB3-C42D-49E7-B237-EB3C920E200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30" name="Text Box 91">
          <a:extLst>
            <a:ext uri="{FF2B5EF4-FFF2-40B4-BE49-F238E27FC236}">
              <a16:creationId xmlns:a16="http://schemas.microsoft.com/office/drawing/2014/main" id="{DC0B8FBD-0ADD-413F-A3E5-9F8C570BE4A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31" name="Text Box 92">
          <a:extLst>
            <a:ext uri="{FF2B5EF4-FFF2-40B4-BE49-F238E27FC236}">
              <a16:creationId xmlns:a16="http://schemas.microsoft.com/office/drawing/2014/main" id="{8887E416-D0F6-424C-91E4-5972347A8B8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32" name="Text Box 93">
          <a:extLst>
            <a:ext uri="{FF2B5EF4-FFF2-40B4-BE49-F238E27FC236}">
              <a16:creationId xmlns:a16="http://schemas.microsoft.com/office/drawing/2014/main" id="{BF11538D-F6C8-4670-8DCF-D2FD4162669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33" name="Text Box 94">
          <a:extLst>
            <a:ext uri="{FF2B5EF4-FFF2-40B4-BE49-F238E27FC236}">
              <a16:creationId xmlns:a16="http://schemas.microsoft.com/office/drawing/2014/main" id="{25A9E7B0-DBC0-45F8-ABA5-EDCB3FF994A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34" name="Text Box 87">
          <a:extLst>
            <a:ext uri="{FF2B5EF4-FFF2-40B4-BE49-F238E27FC236}">
              <a16:creationId xmlns:a16="http://schemas.microsoft.com/office/drawing/2014/main" id="{D1F5C4D4-099B-435D-9991-379A3B8C2CD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35" name="Text Box 88">
          <a:extLst>
            <a:ext uri="{FF2B5EF4-FFF2-40B4-BE49-F238E27FC236}">
              <a16:creationId xmlns:a16="http://schemas.microsoft.com/office/drawing/2014/main" id="{AC073F4E-1ABB-46CB-8B89-5B19A7DACF9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36" name="Text Box 89">
          <a:extLst>
            <a:ext uri="{FF2B5EF4-FFF2-40B4-BE49-F238E27FC236}">
              <a16:creationId xmlns:a16="http://schemas.microsoft.com/office/drawing/2014/main" id="{1D4C8272-4400-48AD-A327-B514BCA668F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37" name="Text Box 90">
          <a:extLst>
            <a:ext uri="{FF2B5EF4-FFF2-40B4-BE49-F238E27FC236}">
              <a16:creationId xmlns:a16="http://schemas.microsoft.com/office/drawing/2014/main" id="{5AB16018-7EC6-4E19-A409-60A666222D7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38" name="Text Box 91">
          <a:extLst>
            <a:ext uri="{FF2B5EF4-FFF2-40B4-BE49-F238E27FC236}">
              <a16:creationId xmlns:a16="http://schemas.microsoft.com/office/drawing/2014/main" id="{B7460395-FEE5-46E4-9CBB-201B1F3E5A7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39" name="Text Box 92">
          <a:extLst>
            <a:ext uri="{FF2B5EF4-FFF2-40B4-BE49-F238E27FC236}">
              <a16:creationId xmlns:a16="http://schemas.microsoft.com/office/drawing/2014/main" id="{0F10AB62-CCD7-4FFC-9AC8-107EA1180A0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40" name="Text Box 93">
          <a:extLst>
            <a:ext uri="{FF2B5EF4-FFF2-40B4-BE49-F238E27FC236}">
              <a16:creationId xmlns:a16="http://schemas.microsoft.com/office/drawing/2014/main" id="{D20683AA-16A1-40FF-8B67-C97AED4895E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41" name="Text Box 94">
          <a:extLst>
            <a:ext uri="{FF2B5EF4-FFF2-40B4-BE49-F238E27FC236}">
              <a16:creationId xmlns:a16="http://schemas.microsoft.com/office/drawing/2014/main" id="{76E8E1AC-437A-4676-B24D-FD9BFA5FC53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72B2DC17-9D3E-4861-9B4F-EA339584257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52E58945-582C-4979-A9FA-6A0C9387855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93A26D92-E5E2-48A1-995F-79D5DBC4FA8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8DCEA62E-A8C5-445A-A91B-324DCB32973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ED61804D-A386-4736-98CD-5081A9A808A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3F4F1536-2F20-4CCA-81AB-1EBED54925A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EF4AD13F-59A0-4914-AB2F-4478C6D5BAD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7E83E2FA-D6EF-448F-9B0C-E08468CF4AB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50" name="Text Box 87">
          <a:extLst>
            <a:ext uri="{FF2B5EF4-FFF2-40B4-BE49-F238E27FC236}">
              <a16:creationId xmlns:a16="http://schemas.microsoft.com/office/drawing/2014/main" id="{77C586A9-A91B-467D-9957-4FA985B80E3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51" name="Text Box 88">
          <a:extLst>
            <a:ext uri="{FF2B5EF4-FFF2-40B4-BE49-F238E27FC236}">
              <a16:creationId xmlns:a16="http://schemas.microsoft.com/office/drawing/2014/main" id="{07C8D468-A8E9-4DA2-AE95-EF864C251C6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52" name="Text Box 89">
          <a:extLst>
            <a:ext uri="{FF2B5EF4-FFF2-40B4-BE49-F238E27FC236}">
              <a16:creationId xmlns:a16="http://schemas.microsoft.com/office/drawing/2014/main" id="{1DC53E98-99E1-4D42-A3ED-65139AF12ED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53" name="Text Box 90">
          <a:extLst>
            <a:ext uri="{FF2B5EF4-FFF2-40B4-BE49-F238E27FC236}">
              <a16:creationId xmlns:a16="http://schemas.microsoft.com/office/drawing/2014/main" id="{59543D3D-8D54-4956-B95A-93335688FA9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54" name="Text Box 91">
          <a:extLst>
            <a:ext uri="{FF2B5EF4-FFF2-40B4-BE49-F238E27FC236}">
              <a16:creationId xmlns:a16="http://schemas.microsoft.com/office/drawing/2014/main" id="{28E40CDC-DC2B-4E49-92E5-0ACF07B8025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55" name="Text Box 92">
          <a:extLst>
            <a:ext uri="{FF2B5EF4-FFF2-40B4-BE49-F238E27FC236}">
              <a16:creationId xmlns:a16="http://schemas.microsoft.com/office/drawing/2014/main" id="{03B8C844-7F72-43F6-852C-AD0DFF6BE02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56" name="Text Box 93">
          <a:extLst>
            <a:ext uri="{FF2B5EF4-FFF2-40B4-BE49-F238E27FC236}">
              <a16:creationId xmlns:a16="http://schemas.microsoft.com/office/drawing/2014/main" id="{42F6FAD6-1118-498D-AA93-3DB86C5BDAD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57" name="Text Box 94">
          <a:extLst>
            <a:ext uri="{FF2B5EF4-FFF2-40B4-BE49-F238E27FC236}">
              <a16:creationId xmlns:a16="http://schemas.microsoft.com/office/drawing/2014/main" id="{D0B834A3-8F32-4176-81EE-F63BD5960F3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58" name="Text Box 87">
          <a:extLst>
            <a:ext uri="{FF2B5EF4-FFF2-40B4-BE49-F238E27FC236}">
              <a16:creationId xmlns:a16="http://schemas.microsoft.com/office/drawing/2014/main" id="{83ABF52C-F3DF-49B5-9740-7181CA05145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59" name="Text Box 88">
          <a:extLst>
            <a:ext uri="{FF2B5EF4-FFF2-40B4-BE49-F238E27FC236}">
              <a16:creationId xmlns:a16="http://schemas.microsoft.com/office/drawing/2014/main" id="{F12BA981-66BB-4B2A-AD56-3596D7E60DB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60" name="Text Box 89">
          <a:extLst>
            <a:ext uri="{FF2B5EF4-FFF2-40B4-BE49-F238E27FC236}">
              <a16:creationId xmlns:a16="http://schemas.microsoft.com/office/drawing/2014/main" id="{2E2083A7-40A9-4EFD-A1FE-66BAB3241C2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61" name="Text Box 90">
          <a:extLst>
            <a:ext uri="{FF2B5EF4-FFF2-40B4-BE49-F238E27FC236}">
              <a16:creationId xmlns:a16="http://schemas.microsoft.com/office/drawing/2014/main" id="{194BF32D-31AC-4DDC-A452-E708CCB7834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62" name="Text Box 91">
          <a:extLst>
            <a:ext uri="{FF2B5EF4-FFF2-40B4-BE49-F238E27FC236}">
              <a16:creationId xmlns:a16="http://schemas.microsoft.com/office/drawing/2014/main" id="{EE2353F6-C988-4408-AB24-AD2A44E26BC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63" name="Text Box 92">
          <a:extLst>
            <a:ext uri="{FF2B5EF4-FFF2-40B4-BE49-F238E27FC236}">
              <a16:creationId xmlns:a16="http://schemas.microsoft.com/office/drawing/2014/main" id="{12EBF12C-8584-4082-9108-F0E5099DDD2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64" name="Text Box 93">
          <a:extLst>
            <a:ext uri="{FF2B5EF4-FFF2-40B4-BE49-F238E27FC236}">
              <a16:creationId xmlns:a16="http://schemas.microsoft.com/office/drawing/2014/main" id="{34A73C7A-373C-48C6-951E-3C03FB74871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65" name="Text Box 94">
          <a:extLst>
            <a:ext uri="{FF2B5EF4-FFF2-40B4-BE49-F238E27FC236}">
              <a16:creationId xmlns:a16="http://schemas.microsoft.com/office/drawing/2014/main" id="{116ED557-CC67-4F1F-AE3E-C20E816DAD1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66" name="Text Box 87">
          <a:extLst>
            <a:ext uri="{FF2B5EF4-FFF2-40B4-BE49-F238E27FC236}">
              <a16:creationId xmlns:a16="http://schemas.microsoft.com/office/drawing/2014/main" id="{9955FB25-F980-4E0B-B310-45C13C83A4D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67" name="Text Box 88">
          <a:extLst>
            <a:ext uri="{FF2B5EF4-FFF2-40B4-BE49-F238E27FC236}">
              <a16:creationId xmlns:a16="http://schemas.microsoft.com/office/drawing/2014/main" id="{44DB53AF-CA76-459D-B435-BE089B5027C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68" name="Text Box 89">
          <a:extLst>
            <a:ext uri="{FF2B5EF4-FFF2-40B4-BE49-F238E27FC236}">
              <a16:creationId xmlns:a16="http://schemas.microsoft.com/office/drawing/2014/main" id="{9C3ABAAF-35FA-4155-8397-5E79783217A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69" name="Text Box 90">
          <a:extLst>
            <a:ext uri="{FF2B5EF4-FFF2-40B4-BE49-F238E27FC236}">
              <a16:creationId xmlns:a16="http://schemas.microsoft.com/office/drawing/2014/main" id="{BB3A0B45-226A-40DF-9B6A-48568FBF4B3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70" name="Text Box 91">
          <a:extLst>
            <a:ext uri="{FF2B5EF4-FFF2-40B4-BE49-F238E27FC236}">
              <a16:creationId xmlns:a16="http://schemas.microsoft.com/office/drawing/2014/main" id="{0650EFC2-9F16-465C-956C-4E512518E41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71" name="Text Box 92">
          <a:extLst>
            <a:ext uri="{FF2B5EF4-FFF2-40B4-BE49-F238E27FC236}">
              <a16:creationId xmlns:a16="http://schemas.microsoft.com/office/drawing/2014/main" id="{A287E1E9-ECFE-490C-8A50-77331E6E07B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72" name="Text Box 93">
          <a:extLst>
            <a:ext uri="{FF2B5EF4-FFF2-40B4-BE49-F238E27FC236}">
              <a16:creationId xmlns:a16="http://schemas.microsoft.com/office/drawing/2014/main" id="{F8797CB7-3825-4FE9-9A43-079FED1A490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73" name="Text Box 94">
          <a:extLst>
            <a:ext uri="{FF2B5EF4-FFF2-40B4-BE49-F238E27FC236}">
              <a16:creationId xmlns:a16="http://schemas.microsoft.com/office/drawing/2014/main" id="{A99BF6AA-73F9-450F-AEDB-D2A8C539836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74" name="Text Box 87">
          <a:extLst>
            <a:ext uri="{FF2B5EF4-FFF2-40B4-BE49-F238E27FC236}">
              <a16:creationId xmlns:a16="http://schemas.microsoft.com/office/drawing/2014/main" id="{3BC07F24-110D-431A-B491-95A54F9CFC1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75" name="Text Box 88">
          <a:extLst>
            <a:ext uri="{FF2B5EF4-FFF2-40B4-BE49-F238E27FC236}">
              <a16:creationId xmlns:a16="http://schemas.microsoft.com/office/drawing/2014/main" id="{341582D2-CB37-41E8-BA9B-5BAF73281B5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76" name="Text Box 89">
          <a:extLst>
            <a:ext uri="{FF2B5EF4-FFF2-40B4-BE49-F238E27FC236}">
              <a16:creationId xmlns:a16="http://schemas.microsoft.com/office/drawing/2014/main" id="{AC4B2594-465D-42CC-A3AE-C0C8D6EC135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77" name="Text Box 90">
          <a:extLst>
            <a:ext uri="{FF2B5EF4-FFF2-40B4-BE49-F238E27FC236}">
              <a16:creationId xmlns:a16="http://schemas.microsoft.com/office/drawing/2014/main" id="{86380619-274E-4647-A039-7D4957E87D2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78" name="Text Box 91">
          <a:extLst>
            <a:ext uri="{FF2B5EF4-FFF2-40B4-BE49-F238E27FC236}">
              <a16:creationId xmlns:a16="http://schemas.microsoft.com/office/drawing/2014/main" id="{0FDB4A7C-7209-4B3A-942A-EE453CEB2DA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79" name="Text Box 92">
          <a:extLst>
            <a:ext uri="{FF2B5EF4-FFF2-40B4-BE49-F238E27FC236}">
              <a16:creationId xmlns:a16="http://schemas.microsoft.com/office/drawing/2014/main" id="{B46D63C3-1175-4E16-B235-5B62CEE1123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80" name="Text Box 93">
          <a:extLst>
            <a:ext uri="{FF2B5EF4-FFF2-40B4-BE49-F238E27FC236}">
              <a16:creationId xmlns:a16="http://schemas.microsoft.com/office/drawing/2014/main" id="{1A0FEA8D-4A4E-4685-87E9-0B8D1D2E229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81" name="Text Box 94">
          <a:extLst>
            <a:ext uri="{FF2B5EF4-FFF2-40B4-BE49-F238E27FC236}">
              <a16:creationId xmlns:a16="http://schemas.microsoft.com/office/drawing/2014/main" id="{25A18C2B-6B46-43F5-BD9D-19E53C6C8FC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82" name="Text Box 87">
          <a:extLst>
            <a:ext uri="{FF2B5EF4-FFF2-40B4-BE49-F238E27FC236}">
              <a16:creationId xmlns:a16="http://schemas.microsoft.com/office/drawing/2014/main" id="{03C835F1-D46A-4440-A2A9-41FEE2577C9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83" name="Text Box 88">
          <a:extLst>
            <a:ext uri="{FF2B5EF4-FFF2-40B4-BE49-F238E27FC236}">
              <a16:creationId xmlns:a16="http://schemas.microsoft.com/office/drawing/2014/main" id="{53FA0986-7270-4C0E-B6A9-D863932FD06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84" name="Text Box 89">
          <a:extLst>
            <a:ext uri="{FF2B5EF4-FFF2-40B4-BE49-F238E27FC236}">
              <a16:creationId xmlns:a16="http://schemas.microsoft.com/office/drawing/2014/main" id="{BC198546-DAC8-463D-B092-5AD238479B8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85" name="Text Box 90">
          <a:extLst>
            <a:ext uri="{FF2B5EF4-FFF2-40B4-BE49-F238E27FC236}">
              <a16:creationId xmlns:a16="http://schemas.microsoft.com/office/drawing/2014/main" id="{630E725A-97B3-4D73-B90F-3F969300C0D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86" name="Text Box 91">
          <a:extLst>
            <a:ext uri="{FF2B5EF4-FFF2-40B4-BE49-F238E27FC236}">
              <a16:creationId xmlns:a16="http://schemas.microsoft.com/office/drawing/2014/main" id="{4DFA4D05-E59C-4581-9A0B-C403D201511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87" name="Text Box 92">
          <a:extLst>
            <a:ext uri="{FF2B5EF4-FFF2-40B4-BE49-F238E27FC236}">
              <a16:creationId xmlns:a16="http://schemas.microsoft.com/office/drawing/2014/main" id="{4940D06E-CD7F-420B-BB5F-B6EF7EB0C53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88" name="Text Box 93">
          <a:extLst>
            <a:ext uri="{FF2B5EF4-FFF2-40B4-BE49-F238E27FC236}">
              <a16:creationId xmlns:a16="http://schemas.microsoft.com/office/drawing/2014/main" id="{8BC6C091-ABD7-4EEA-93AB-DE576AC0A05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89" name="Text Box 94">
          <a:extLst>
            <a:ext uri="{FF2B5EF4-FFF2-40B4-BE49-F238E27FC236}">
              <a16:creationId xmlns:a16="http://schemas.microsoft.com/office/drawing/2014/main" id="{A9703793-5DC4-4E98-AA80-52F69983B88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90" name="Text Box 87">
          <a:extLst>
            <a:ext uri="{FF2B5EF4-FFF2-40B4-BE49-F238E27FC236}">
              <a16:creationId xmlns:a16="http://schemas.microsoft.com/office/drawing/2014/main" id="{ABEB2635-2CD6-4731-B730-3439E0C40A8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91" name="Text Box 88">
          <a:extLst>
            <a:ext uri="{FF2B5EF4-FFF2-40B4-BE49-F238E27FC236}">
              <a16:creationId xmlns:a16="http://schemas.microsoft.com/office/drawing/2014/main" id="{EB459187-2221-4457-B869-4E66F80BBE5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92" name="Text Box 89">
          <a:extLst>
            <a:ext uri="{FF2B5EF4-FFF2-40B4-BE49-F238E27FC236}">
              <a16:creationId xmlns:a16="http://schemas.microsoft.com/office/drawing/2014/main" id="{A329B9FB-C1B4-4554-81E1-F7CAB0E9F25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93" name="Text Box 90">
          <a:extLst>
            <a:ext uri="{FF2B5EF4-FFF2-40B4-BE49-F238E27FC236}">
              <a16:creationId xmlns:a16="http://schemas.microsoft.com/office/drawing/2014/main" id="{EC762E8C-5096-4DEB-A9B8-D754980EFF5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94" name="Text Box 91">
          <a:extLst>
            <a:ext uri="{FF2B5EF4-FFF2-40B4-BE49-F238E27FC236}">
              <a16:creationId xmlns:a16="http://schemas.microsoft.com/office/drawing/2014/main" id="{8529DEFD-0AF2-458E-AA0C-49F3E6E88D8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95" name="Text Box 92">
          <a:extLst>
            <a:ext uri="{FF2B5EF4-FFF2-40B4-BE49-F238E27FC236}">
              <a16:creationId xmlns:a16="http://schemas.microsoft.com/office/drawing/2014/main" id="{AF5D439D-B421-4AD0-A0AC-ADB232FABB2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96" name="Text Box 93">
          <a:extLst>
            <a:ext uri="{FF2B5EF4-FFF2-40B4-BE49-F238E27FC236}">
              <a16:creationId xmlns:a16="http://schemas.microsoft.com/office/drawing/2014/main" id="{462516EC-FD58-42E3-9145-196D39E7DD9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297" name="Text Box 94">
          <a:extLst>
            <a:ext uri="{FF2B5EF4-FFF2-40B4-BE49-F238E27FC236}">
              <a16:creationId xmlns:a16="http://schemas.microsoft.com/office/drawing/2014/main" id="{E2D83B60-EABE-4F88-80F0-B5EC8F9CC76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98" name="Text Box 87">
          <a:extLst>
            <a:ext uri="{FF2B5EF4-FFF2-40B4-BE49-F238E27FC236}">
              <a16:creationId xmlns:a16="http://schemas.microsoft.com/office/drawing/2014/main" id="{7A3EFE1C-BAB4-4BAC-9939-F32EDC0E78C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299" name="Text Box 88">
          <a:extLst>
            <a:ext uri="{FF2B5EF4-FFF2-40B4-BE49-F238E27FC236}">
              <a16:creationId xmlns:a16="http://schemas.microsoft.com/office/drawing/2014/main" id="{07693DF4-182D-4BFD-B39C-F3B227B10A3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00" name="Text Box 89">
          <a:extLst>
            <a:ext uri="{FF2B5EF4-FFF2-40B4-BE49-F238E27FC236}">
              <a16:creationId xmlns:a16="http://schemas.microsoft.com/office/drawing/2014/main" id="{A90FAA27-B0A1-48D1-BD2C-686C9CBC84F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01" name="Text Box 90">
          <a:extLst>
            <a:ext uri="{FF2B5EF4-FFF2-40B4-BE49-F238E27FC236}">
              <a16:creationId xmlns:a16="http://schemas.microsoft.com/office/drawing/2014/main" id="{37CB8DB5-B5F2-402B-AF51-50E692FB0B3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02" name="Text Box 91">
          <a:extLst>
            <a:ext uri="{FF2B5EF4-FFF2-40B4-BE49-F238E27FC236}">
              <a16:creationId xmlns:a16="http://schemas.microsoft.com/office/drawing/2014/main" id="{7EAFDDD9-479D-408D-B78E-7EEC387FCDA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03" name="Text Box 92">
          <a:extLst>
            <a:ext uri="{FF2B5EF4-FFF2-40B4-BE49-F238E27FC236}">
              <a16:creationId xmlns:a16="http://schemas.microsoft.com/office/drawing/2014/main" id="{5FF72498-4C04-4465-BE85-554722E9737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04" name="Text Box 93">
          <a:extLst>
            <a:ext uri="{FF2B5EF4-FFF2-40B4-BE49-F238E27FC236}">
              <a16:creationId xmlns:a16="http://schemas.microsoft.com/office/drawing/2014/main" id="{6CC43125-D7ED-4632-9FB3-0D6B9E76034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05" name="Text Box 94">
          <a:extLst>
            <a:ext uri="{FF2B5EF4-FFF2-40B4-BE49-F238E27FC236}">
              <a16:creationId xmlns:a16="http://schemas.microsoft.com/office/drawing/2014/main" id="{5B5419C4-DB74-4F27-B349-5891489CDE8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06" name="Text Box 87">
          <a:extLst>
            <a:ext uri="{FF2B5EF4-FFF2-40B4-BE49-F238E27FC236}">
              <a16:creationId xmlns:a16="http://schemas.microsoft.com/office/drawing/2014/main" id="{F79845C6-A61E-47C7-B58E-FBF2DA228E9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07" name="Text Box 88">
          <a:extLst>
            <a:ext uri="{FF2B5EF4-FFF2-40B4-BE49-F238E27FC236}">
              <a16:creationId xmlns:a16="http://schemas.microsoft.com/office/drawing/2014/main" id="{8B124444-C1CF-473E-B1D0-3DEB390407C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08" name="Text Box 89">
          <a:extLst>
            <a:ext uri="{FF2B5EF4-FFF2-40B4-BE49-F238E27FC236}">
              <a16:creationId xmlns:a16="http://schemas.microsoft.com/office/drawing/2014/main" id="{8F5642E3-5EDA-41FA-A372-BD2DE8A79DF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09" name="Text Box 90">
          <a:extLst>
            <a:ext uri="{FF2B5EF4-FFF2-40B4-BE49-F238E27FC236}">
              <a16:creationId xmlns:a16="http://schemas.microsoft.com/office/drawing/2014/main" id="{708D9D42-1671-4DDE-A3A6-57F5D3379B2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10" name="Text Box 91">
          <a:extLst>
            <a:ext uri="{FF2B5EF4-FFF2-40B4-BE49-F238E27FC236}">
              <a16:creationId xmlns:a16="http://schemas.microsoft.com/office/drawing/2014/main" id="{A9E6773E-0D02-47B6-B997-3AAB0A86544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11" name="Text Box 92">
          <a:extLst>
            <a:ext uri="{FF2B5EF4-FFF2-40B4-BE49-F238E27FC236}">
              <a16:creationId xmlns:a16="http://schemas.microsoft.com/office/drawing/2014/main" id="{5151069E-72C4-461A-A2A6-E5759565830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12" name="Text Box 93">
          <a:extLst>
            <a:ext uri="{FF2B5EF4-FFF2-40B4-BE49-F238E27FC236}">
              <a16:creationId xmlns:a16="http://schemas.microsoft.com/office/drawing/2014/main" id="{3A26C707-1A2B-4807-AD36-AEF889F7C5D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13" name="Text Box 94">
          <a:extLst>
            <a:ext uri="{FF2B5EF4-FFF2-40B4-BE49-F238E27FC236}">
              <a16:creationId xmlns:a16="http://schemas.microsoft.com/office/drawing/2014/main" id="{F3137735-3B39-42CE-87C7-9196BC2F6FB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14" name="Text Box 87">
          <a:extLst>
            <a:ext uri="{FF2B5EF4-FFF2-40B4-BE49-F238E27FC236}">
              <a16:creationId xmlns:a16="http://schemas.microsoft.com/office/drawing/2014/main" id="{D23ACB6E-A585-44C0-9194-BF478BD2984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15" name="Text Box 88">
          <a:extLst>
            <a:ext uri="{FF2B5EF4-FFF2-40B4-BE49-F238E27FC236}">
              <a16:creationId xmlns:a16="http://schemas.microsoft.com/office/drawing/2014/main" id="{3E355723-4E38-4EB8-84A1-650E6AF941B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16" name="Text Box 89">
          <a:extLst>
            <a:ext uri="{FF2B5EF4-FFF2-40B4-BE49-F238E27FC236}">
              <a16:creationId xmlns:a16="http://schemas.microsoft.com/office/drawing/2014/main" id="{365CFBF6-13FC-4CE4-B5FC-B3F330F38B6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17" name="Text Box 90">
          <a:extLst>
            <a:ext uri="{FF2B5EF4-FFF2-40B4-BE49-F238E27FC236}">
              <a16:creationId xmlns:a16="http://schemas.microsoft.com/office/drawing/2014/main" id="{DBF8383F-7753-4AD9-A8DB-CC9C27E44F6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18" name="Text Box 91">
          <a:extLst>
            <a:ext uri="{FF2B5EF4-FFF2-40B4-BE49-F238E27FC236}">
              <a16:creationId xmlns:a16="http://schemas.microsoft.com/office/drawing/2014/main" id="{F460E24E-B87D-48DC-95BC-BCE6CE33C78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19" name="Text Box 92">
          <a:extLst>
            <a:ext uri="{FF2B5EF4-FFF2-40B4-BE49-F238E27FC236}">
              <a16:creationId xmlns:a16="http://schemas.microsoft.com/office/drawing/2014/main" id="{88220671-DD2A-4044-85B6-1B9FACBEABC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20" name="Text Box 93">
          <a:extLst>
            <a:ext uri="{FF2B5EF4-FFF2-40B4-BE49-F238E27FC236}">
              <a16:creationId xmlns:a16="http://schemas.microsoft.com/office/drawing/2014/main" id="{2547EE0C-DB39-4F3A-BAE0-4D932E988C1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21" name="Text Box 94">
          <a:extLst>
            <a:ext uri="{FF2B5EF4-FFF2-40B4-BE49-F238E27FC236}">
              <a16:creationId xmlns:a16="http://schemas.microsoft.com/office/drawing/2014/main" id="{3A49874F-DDCB-4C02-8881-BD0CD1308D5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22" name="Text Box 87">
          <a:extLst>
            <a:ext uri="{FF2B5EF4-FFF2-40B4-BE49-F238E27FC236}">
              <a16:creationId xmlns:a16="http://schemas.microsoft.com/office/drawing/2014/main" id="{4F974134-0920-4705-9BCA-0A96E2E2A8F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23" name="Text Box 88">
          <a:extLst>
            <a:ext uri="{FF2B5EF4-FFF2-40B4-BE49-F238E27FC236}">
              <a16:creationId xmlns:a16="http://schemas.microsoft.com/office/drawing/2014/main" id="{046785C9-F9B5-4A45-8779-4AB03DFC7E5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24" name="Text Box 89">
          <a:extLst>
            <a:ext uri="{FF2B5EF4-FFF2-40B4-BE49-F238E27FC236}">
              <a16:creationId xmlns:a16="http://schemas.microsoft.com/office/drawing/2014/main" id="{F7A8DA14-4918-430A-B6D7-60C20E475CF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25" name="Text Box 90">
          <a:extLst>
            <a:ext uri="{FF2B5EF4-FFF2-40B4-BE49-F238E27FC236}">
              <a16:creationId xmlns:a16="http://schemas.microsoft.com/office/drawing/2014/main" id="{1619C3FA-73BD-4847-BEEE-1DC6A4AD5AD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26" name="Text Box 91">
          <a:extLst>
            <a:ext uri="{FF2B5EF4-FFF2-40B4-BE49-F238E27FC236}">
              <a16:creationId xmlns:a16="http://schemas.microsoft.com/office/drawing/2014/main" id="{6AD6DFB5-F5E2-441F-AFB3-5E61ACA0BA5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27" name="Text Box 92">
          <a:extLst>
            <a:ext uri="{FF2B5EF4-FFF2-40B4-BE49-F238E27FC236}">
              <a16:creationId xmlns:a16="http://schemas.microsoft.com/office/drawing/2014/main" id="{718971A1-DCF8-472A-88B8-DF42A9F8FE8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28" name="Text Box 93">
          <a:extLst>
            <a:ext uri="{FF2B5EF4-FFF2-40B4-BE49-F238E27FC236}">
              <a16:creationId xmlns:a16="http://schemas.microsoft.com/office/drawing/2014/main" id="{4EF9195B-7A01-43C3-B181-46C8B551EC0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29" name="Text Box 94">
          <a:extLst>
            <a:ext uri="{FF2B5EF4-FFF2-40B4-BE49-F238E27FC236}">
              <a16:creationId xmlns:a16="http://schemas.microsoft.com/office/drawing/2014/main" id="{A31469EF-6493-4C90-B21F-B963B855E10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30" name="Text Box 87">
          <a:extLst>
            <a:ext uri="{FF2B5EF4-FFF2-40B4-BE49-F238E27FC236}">
              <a16:creationId xmlns:a16="http://schemas.microsoft.com/office/drawing/2014/main" id="{E73B7E90-56C3-4FD8-B061-C7A3D4026D9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31" name="Text Box 88">
          <a:extLst>
            <a:ext uri="{FF2B5EF4-FFF2-40B4-BE49-F238E27FC236}">
              <a16:creationId xmlns:a16="http://schemas.microsoft.com/office/drawing/2014/main" id="{511FA1DD-F7FD-4163-A56F-8BAED42B01E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32" name="Text Box 89">
          <a:extLst>
            <a:ext uri="{FF2B5EF4-FFF2-40B4-BE49-F238E27FC236}">
              <a16:creationId xmlns:a16="http://schemas.microsoft.com/office/drawing/2014/main" id="{51E65D90-4B44-4060-9DA7-DD8D54ECD78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33" name="Text Box 90">
          <a:extLst>
            <a:ext uri="{FF2B5EF4-FFF2-40B4-BE49-F238E27FC236}">
              <a16:creationId xmlns:a16="http://schemas.microsoft.com/office/drawing/2014/main" id="{73A8CD53-0BA6-4B47-A890-E085C896838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34" name="Text Box 91">
          <a:extLst>
            <a:ext uri="{FF2B5EF4-FFF2-40B4-BE49-F238E27FC236}">
              <a16:creationId xmlns:a16="http://schemas.microsoft.com/office/drawing/2014/main" id="{88DC4A9A-3FDF-4A5B-B97B-EFBED803EBB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35" name="Text Box 92">
          <a:extLst>
            <a:ext uri="{FF2B5EF4-FFF2-40B4-BE49-F238E27FC236}">
              <a16:creationId xmlns:a16="http://schemas.microsoft.com/office/drawing/2014/main" id="{C8239BA2-3DB4-40FB-98FE-6A5E76ADF55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36" name="Text Box 93">
          <a:extLst>
            <a:ext uri="{FF2B5EF4-FFF2-40B4-BE49-F238E27FC236}">
              <a16:creationId xmlns:a16="http://schemas.microsoft.com/office/drawing/2014/main" id="{10E28397-CA88-4374-ADC8-38AD75ED9C1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37" name="Text Box 94">
          <a:extLst>
            <a:ext uri="{FF2B5EF4-FFF2-40B4-BE49-F238E27FC236}">
              <a16:creationId xmlns:a16="http://schemas.microsoft.com/office/drawing/2014/main" id="{350EDF43-C7EA-409A-979A-E7548E1C97D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38" name="Text Box 87">
          <a:extLst>
            <a:ext uri="{FF2B5EF4-FFF2-40B4-BE49-F238E27FC236}">
              <a16:creationId xmlns:a16="http://schemas.microsoft.com/office/drawing/2014/main" id="{293FFEFC-7681-447B-91D3-3639D245D2E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39" name="Text Box 88">
          <a:extLst>
            <a:ext uri="{FF2B5EF4-FFF2-40B4-BE49-F238E27FC236}">
              <a16:creationId xmlns:a16="http://schemas.microsoft.com/office/drawing/2014/main" id="{4C9386AD-2CA1-465D-AF0B-18B6E1FC523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40" name="Text Box 89">
          <a:extLst>
            <a:ext uri="{FF2B5EF4-FFF2-40B4-BE49-F238E27FC236}">
              <a16:creationId xmlns:a16="http://schemas.microsoft.com/office/drawing/2014/main" id="{5E25224D-EB73-42B3-958B-60ACD2BEE41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41" name="Text Box 90">
          <a:extLst>
            <a:ext uri="{FF2B5EF4-FFF2-40B4-BE49-F238E27FC236}">
              <a16:creationId xmlns:a16="http://schemas.microsoft.com/office/drawing/2014/main" id="{AE37C76C-8B24-41C3-A11D-FC734E7BF06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42" name="Text Box 91">
          <a:extLst>
            <a:ext uri="{FF2B5EF4-FFF2-40B4-BE49-F238E27FC236}">
              <a16:creationId xmlns:a16="http://schemas.microsoft.com/office/drawing/2014/main" id="{B71497CD-B5DB-493E-8D10-411ACD52E2C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43" name="Text Box 92">
          <a:extLst>
            <a:ext uri="{FF2B5EF4-FFF2-40B4-BE49-F238E27FC236}">
              <a16:creationId xmlns:a16="http://schemas.microsoft.com/office/drawing/2014/main" id="{3102D6EE-2B45-4D81-9B48-7F441F3114B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44" name="Text Box 93">
          <a:extLst>
            <a:ext uri="{FF2B5EF4-FFF2-40B4-BE49-F238E27FC236}">
              <a16:creationId xmlns:a16="http://schemas.microsoft.com/office/drawing/2014/main" id="{1B4258CF-C187-427E-9DC0-D31F74773F9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45" name="Text Box 94">
          <a:extLst>
            <a:ext uri="{FF2B5EF4-FFF2-40B4-BE49-F238E27FC236}">
              <a16:creationId xmlns:a16="http://schemas.microsoft.com/office/drawing/2014/main" id="{621DC7E1-7116-4874-910F-CF76BFE38D9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46" name="Text Box 87">
          <a:extLst>
            <a:ext uri="{FF2B5EF4-FFF2-40B4-BE49-F238E27FC236}">
              <a16:creationId xmlns:a16="http://schemas.microsoft.com/office/drawing/2014/main" id="{63CC5B5C-BD5C-4C35-A4E1-316A2AB1688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47" name="Text Box 88">
          <a:extLst>
            <a:ext uri="{FF2B5EF4-FFF2-40B4-BE49-F238E27FC236}">
              <a16:creationId xmlns:a16="http://schemas.microsoft.com/office/drawing/2014/main" id="{2418D4BA-895B-443C-B259-75759BA4D39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48" name="Text Box 89">
          <a:extLst>
            <a:ext uri="{FF2B5EF4-FFF2-40B4-BE49-F238E27FC236}">
              <a16:creationId xmlns:a16="http://schemas.microsoft.com/office/drawing/2014/main" id="{B8153900-1876-4066-8D01-22F8F1AA4B8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49" name="Text Box 90">
          <a:extLst>
            <a:ext uri="{FF2B5EF4-FFF2-40B4-BE49-F238E27FC236}">
              <a16:creationId xmlns:a16="http://schemas.microsoft.com/office/drawing/2014/main" id="{45ABF3EA-DCBF-4050-85CD-D34A3663B55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50" name="Text Box 91">
          <a:extLst>
            <a:ext uri="{FF2B5EF4-FFF2-40B4-BE49-F238E27FC236}">
              <a16:creationId xmlns:a16="http://schemas.microsoft.com/office/drawing/2014/main" id="{F4812CD4-CADF-42B1-B365-6F9F5A40864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51" name="Text Box 92">
          <a:extLst>
            <a:ext uri="{FF2B5EF4-FFF2-40B4-BE49-F238E27FC236}">
              <a16:creationId xmlns:a16="http://schemas.microsoft.com/office/drawing/2014/main" id="{2AA06310-2FC1-4CF0-A0C6-8EB724E57D8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52" name="Text Box 93">
          <a:extLst>
            <a:ext uri="{FF2B5EF4-FFF2-40B4-BE49-F238E27FC236}">
              <a16:creationId xmlns:a16="http://schemas.microsoft.com/office/drawing/2014/main" id="{D9D6E4EE-356A-45ED-BB38-FB06774007A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53" name="Text Box 94">
          <a:extLst>
            <a:ext uri="{FF2B5EF4-FFF2-40B4-BE49-F238E27FC236}">
              <a16:creationId xmlns:a16="http://schemas.microsoft.com/office/drawing/2014/main" id="{97C5CC8D-36A0-48AA-9145-A02FEEEE15B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54" name="Text Box 87">
          <a:extLst>
            <a:ext uri="{FF2B5EF4-FFF2-40B4-BE49-F238E27FC236}">
              <a16:creationId xmlns:a16="http://schemas.microsoft.com/office/drawing/2014/main" id="{047F6008-9388-4BDA-9A4E-F5154110E29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55" name="Text Box 88">
          <a:extLst>
            <a:ext uri="{FF2B5EF4-FFF2-40B4-BE49-F238E27FC236}">
              <a16:creationId xmlns:a16="http://schemas.microsoft.com/office/drawing/2014/main" id="{1D8026AD-6B13-4CE9-9123-014E1D64B1F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56" name="Text Box 89">
          <a:extLst>
            <a:ext uri="{FF2B5EF4-FFF2-40B4-BE49-F238E27FC236}">
              <a16:creationId xmlns:a16="http://schemas.microsoft.com/office/drawing/2014/main" id="{1968678C-18F8-492C-981B-43BC4B6B96A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57" name="Text Box 90">
          <a:extLst>
            <a:ext uri="{FF2B5EF4-FFF2-40B4-BE49-F238E27FC236}">
              <a16:creationId xmlns:a16="http://schemas.microsoft.com/office/drawing/2014/main" id="{1844E664-3963-499D-9FF5-FF429A3F091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58" name="Text Box 91">
          <a:extLst>
            <a:ext uri="{FF2B5EF4-FFF2-40B4-BE49-F238E27FC236}">
              <a16:creationId xmlns:a16="http://schemas.microsoft.com/office/drawing/2014/main" id="{48E30B85-E564-42B5-838F-B73724B04C0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59" name="Text Box 92">
          <a:extLst>
            <a:ext uri="{FF2B5EF4-FFF2-40B4-BE49-F238E27FC236}">
              <a16:creationId xmlns:a16="http://schemas.microsoft.com/office/drawing/2014/main" id="{A05F53A0-EFED-47B4-A152-748FA82C1A7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60" name="Text Box 93">
          <a:extLst>
            <a:ext uri="{FF2B5EF4-FFF2-40B4-BE49-F238E27FC236}">
              <a16:creationId xmlns:a16="http://schemas.microsoft.com/office/drawing/2014/main" id="{512BCC08-0956-4E36-BE65-50B66455F05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61" name="Text Box 94">
          <a:extLst>
            <a:ext uri="{FF2B5EF4-FFF2-40B4-BE49-F238E27FC236}">
              <a16:creationId xmlns:a16="http://schemas.microsoft.com/office/drawing/2014/main" id="{192153A5-FC74-4484-AC14-BDBE2AC014B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62" name="Text Box 87">
          <a:extLst>
            <a:ext uri="{FF2B5EF4-FFF2-40B4-BE49-F238E27FC236}">
              <a16:creationId xmlns:a16="http://schemas.microsoft.com/office/drawing/2014/main" id="{971A0A17-FA80-486F-AF0A-BCC182A67D7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63" name="Text Box 88">
          <a:extLst>
            <a:ext uri="{FF2B5EF4-FFF2-40B4-BE49-F238E27FC236}">
              <a16:creationId xmlns:a16="http://schemas.microsoft.com/office/drawing/2014/main" id="{9269F027-ED70-4DF0-8E6F-0E9B8B4299B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64" name="Text Box 89">
          <a:extLst>
            <a:ext uri="{FF2B5EF4-FFF2-40B4-BE49-F238E27FC236}">
              <a16:creationId xmlns:a16="http://schemas.microsoft.com/office/drawing/2014/main" id="{8420E601-4CE8-4D23-8A81-E9094EC3961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65" name="Text Box 90">
          <a:extLst>
            <a:ext uri="{FF2B5EF4-FFF2-40B4-BE49-F238E27FC236}">
              <a16:creationId xmlns:a16="http://schemas.microsoft.com/office/drawing/2014/main" id="{2E1E344A-B7FD-4CC0-B6CB-33B68188950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66" name="Text Box 91">
          <a:extLst>
            <a:ext uri="{FF2B5EF4-FFF2-40B4-BE49-F238E27FC236}">
              <a16:creationId xmlns:a16="http://schemas.microsoft.com/office/drawing/2014/main" id="{9EB31E44-143C-4263-B542-FE288501ECD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67" name="Text Box 92">
          <a:extLst>
            <a:ext uri="{FF2B5EF4-FFF2-40B4-BE49-F238E27FC236}">
              <a16:creationId xmlns:a16="http://schemas.microsoft.com/office/drawing/2014/main" id="{C7FE5953-928C-4220-8A17-65E912A928A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68" name="Text Box 93">
          <a:extLst>
            <a:ext uri="{FF2B5EF4-FFF2-40B4-BE49-F238E27FC236}">
              <a16:creationId xmlns:a16="http://schemas.microsoft.com/office/drawing/2014/main" id="{46BBAF3B-EC5F-47B2-BD4A-F6C03E6415E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69" name="Text Box 94">
          <a:extLst>
            <a:ext uri="{FF2B5EF4-FFF2-40B4-BE49-F238E27FC236}">
              <a16:creationId xmlns:a16="http://schemas.microsoft.com/office/drawing/2014/main" id="{4C693CAE-687E-4C9B-A157-6FD17FD8AC1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70" name="Text Box 87">
          <a:extLst>
            <a:ext uri="{FF2B5EF4-FFF2-40B4-BE49-F238E27FC236}">
              <a16:creationId xmlns:a16="http://schemas.microsoft.com/office/drawing/2014/main" id="{7B0179CE-A0DD-4F06-9207-6EF16424E51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71" name="Text Box 88">
          <a:extLst>
            <a:ext uri="{FF2B5EF4-FFF2-40B4-BE49-F238E27FC236}">
              <a16:creationId xmlns:a16="http://schemas.microsoft.com/office/drawing/2014/main" id="{C5139F48-A9D1-4F15-8EFD-45B9E3E1CA3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72" name="Text Box 89">
          <a:extLst>
            <a:ext uri="{FF2B5EF4-FFF2-40B4-BE49-F238E27FC236}">
              <a16:creationId xmlns:a16="http://schemas.microsoft.com/office/drawing/2014/main" id="{AFE5F0BC-493F-4FC5-BEC1-317B3EF72D4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73" name="Text Box 90">
          <a:extLst>
            <a:ext uri="{FF2B5EF4-FFF2-40B4-BE49-F238E27FC236}">
              <a16:creationId xmlns:a16="http://schemas.microsoft.com/office/drawing/2014/main" id="{A8274E1F-05AD-4F24-B380-5725E02475E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74" name="Text Box 91">
          <a:extLst>
            <a:ext uri="{FF2B5EF4-FFF2-40B4-BE49-F238E27FC236}">
              <a16:creationId xmlns:a16="http://schemas.microsoft.com/office/drawing/2014/main" id="{847FD7DD-27F2-425F-A44A-071E3606A4E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75" name="Text Box 92">
          <a:extLst>
            <a:ext uri="{FF2B5EF4-FFF2-40B4-BE49-F238E27FC236}">
              <a16:creationId xmlns:a16="http://schemas.microsoft.com/office/drawing/2014/main" id="{A9A54C21-36AC-4A13-9052-D48E37F45BB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76" name="Text Box 93">
          <a:extLst>
            <a:ext uri="{FF2B5EF4-FFF2-40B4-BE49-F238E27FC236}">
              <a16:creationId xmlns:a16="http://schemas.microsoft.com/office/drawing/2014/main" id="{11030318-1895-4558-91D1-66328252325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77" name="Text Box 94">
          <a:extLst>
            <a:ext uri="{FF2B5EF4-FFF2-40B4-BE49-F238E27FC236}">
              <a16:creationId xmlns:a16="http://schemas.microsoft.com/office/drawing/2014/main" id="{D9135692-4EED-40DE-8785-2B24B23BBC7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310DA48F-53B9-4253-9019-6E600902A7C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79" name="Text Box 88">
          <a:extLst>
            <a:ext uri="{FF2B5EF4-FFF2-40B4-BE49-F238E27FC236}">
              <a16:creationId xmlns:a16="http://schemas.microsoft.com/office/drawing/2014/main" id="{032F9C80-42DB-4D55-AD81-8B1D8948FF9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80" name="Text Box 89">
          <a:extLst>
            <a:ext uri="{FF2B5EF4-FFF2-40B4-BE49-F238E27FC236}">
              <a16:creationId xmlns:a16="http://schemas.microsoft.com/office/drawing/2014/main" id="{3397715C-D80B-46E2-ABCF-E25A9DC01D9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3147</xdr:rowOff>
    </xdr:to>
    <xdr:sp macro="" textlink="">
      <xdr:nvSpPr>
        <xdr:cNvPr id="381" name="Text Box 90">
          <a:extLst>
            <a:ext uri="{FF2B5EF4-FFF2-40B4-BE49-F238E27FC236}">
              <a16:creationId xmlns:a16="http://schemas.microsoft.com/office/drawing/2014/main" id="{36EA3339-16CB-46EA-862E-4EC1DE88C60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82" name="Text Box 91">
          <a:extLst>
            <a:ext uri="{FF2B5EF4-FFF2-40B4-BE49-F238E27FC236}">
              <a16:creationId xmlns:a16="http://schemas.microsoft.com/office/drawing/2014/main" id="{0CF100F1-A3C6-41FB-A9B4-18E465DE841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83" name="Text Box 92">
          <a:extLst>
            <a:ext uri="{FF2B5EF4-FFF2-40B4-BE49-F238E27FC236}">
              <a16:creationId xmlns:a16="http://schemas.microsoft.com/office/drawing/2014/main" id="{4201E708-5091-4D6B-A83C-5A171F7A089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84" name="Text Box 93">
          <a:extLst>
            <a:ext uri="{FF2B5EF4-FFF2-40B4-BE49-F238E27FC236}">
              <a16:creationId xmlns:a16="http://schemas.microsoft.com/office/drawing/2014/main" id="{EE04472C-378B-43F9-AE86-EB355601574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</xdr:colOff>
      <xdr:row>78</xdr:row>
      <xdr:rowOff>3147</xdr:rowOff>
    </xdr:to>
    <xdr:sp macro="" textlink="">
      <xdr:nvSpPr>
        <xdr:cNvPr id="385" name="Text Box 94">
          <a:extLst>
            <a:ext uri="{FF2B5EF4-FFF2-40B4-BE49-F238E27FC236}">
              <a16:creationId xmlns:a16="http://schemas.microsoft.com/office/drawing/2014/main" id="{D1A4C417-039B-41A8-AD3B-467A3791179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18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86" name="Text Box 87">
          <a:extLst>
            <a:ext uri="{FF2B5EF4-FFF2-40B4-BE49-F238E27FC236}">
              <a16:creationId xmlns:a16="http://schemas.microsoft.com/office/drawing/2014/main" id="{E1650823-6BAF-4ACC-A86A-A98DF7E2B69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87" name="Text Box 88">
          <a:extLst>
            <a:ext uri="{FF2B5EF4-FFF2-40B4-BE49-F238E27FC236}">
              <a16:creationId xmlns:a16="http://schemas.microsoft.com/office/drawing/2014/main" id="{8F33F10D-71DB-48B0-8D79-6E5BE83D4A0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88" name="Text Box 89">
          <a:extLst>
            <a:ext uri="{FF2B5EF4-FFF2-40B4-BE49-F238E27FC236}">
              <a16:creationId xmlns:a16="http://schemas.microsoft.com/office/drawing/2014/main" id="{D6D80DF9-9BB7-40CD-8473-4E84BA2F058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89" name="Text Box 90">
          <a:extLst>
            <a:ext uri="{FF2B5EF4-FFF2-40B4-BE49-F238E27FC236}">
              <a16:creationId xmlns:a16="http://schemas.microsoft.com/office/drawing/2014/main" id="{9CA27BF4-1B12-4FF7-83D3-F5C9083BCBE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390" name="Text Box 91">
          <a:extLst>
            <a:ext uri="{FF2B5EF4-FFF2-40B4-BE49-F238E27FC236}">
              <a16:creationId xmlns:a16="http://schemas.microsoft.com/office/drawing/2014/main" id="{599A1CB7-5909-4D13-80F3-A6185D60AAE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391" name="Text Box 92">
          <a:extLst>
            <a:ext uri="{FF2B5EF4-FFF2-40B4-BE49-F238E27FC236}">
              <a16:creationId xmlns:a16="http://schemas.microsoft.com/office/drawing/2014/main" id="{1E9F79E0-471A-4CB2-8F7F-8085C789E80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392" name="Text Box 93">
          <a:extLst>
            <a:ext uri="{FF2B5EF4-FFF2-40B4-BE49-F238E27FC236}">
              <a16:creationId xmlns:a16="http://schemas.microsoft.com/office/drawing/2014/main" id="{FA297FC4-B5FE-4A45-9F4B-808B7400156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393" name="Text Box 94">
          <a:extLst>
            <a:ext uri="{FF2B5EF4-FFF2-40B4-BE49-F238E27FC236}">
              <a16:creationId xmlns:a16="http://schemas.microsoft.com/office/drawing/2014/main" id="{008EE022-8FB0-4EF1-B088-D7A88A2E744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94" name="Text Box 87">
          <a:extLst>
            <a:ext uri="{FF2B5EF4-FFF2-40B4-BE49-F238E27FC236}">
              <a16:creationId xmlns:a16="http://schemas.microsoft.com/office/drawing/2014/main" id="{84B03C87-F1FD-43BE-A97B-A4EA9BBDA0B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95" name="Text Box 88">
          <a:extLst>
            <a:ext uri="{FF2B5EF4-FFF2-40B4-BE49-F238E27FC236}">
              <a16:creationId xmlns:a16="http://schemas.microsoft.com/office/drawing/2014/main" id="{1A3623CA-CA39-4190-B951-84F6B24B0B3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96" name="Text Box 89">
          <a:extLst>
            <a:ext uri="{FF2B5EF4-FFF2-40B4-BE49-F238E27FC236}">
              <a16:creationId xmlns:a16="http://schemas.microsoft.com/office/drawing/2014/main" id="{3BA99B58-6995-4324-899D-22DB1DD192C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397" name="Text Box 90">
          <a:extLst>
            <a:ext uri="{FF2B5EF4-FFF2-40B4-BE49-F238E27FC236}">
              <a16:creationId xmlns:a16="http://schemas.microsoft.com/office/drawing/2014/main" id="{29F7617C-0E4B-4CB4-9E61-1AF4F2CDA9B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398" name="Text Box 91">
          <a:extLst>
            <a:ext uri="{FF2B5EF4-FFF2-40B4-BE49-F238E27FC236}">
              <a16:creationId xmlns:a16="http://schemas.microsoft.com/office/drawing/2014/main" id="{DB48E9ED-90D8-4761-9369-304F35BB583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399" name="Text Box 92">
          <a:extLst>
            <a:ext uri="{FF2B5EF4-FFF2-40B4-BE49-F238E27FC236}">
              <a16:creationId xmlns:a16="http://schemas.microsoft.com/office/drawing/2014/main" id="{F977E3B5-6F84-4E90-B263-2E179F0C65B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00" name="Text Box 93">
          <a:extLst>
            <a:ext uri="{FF2B5EF4-FFF2-40B4-BE49-F238E27FC236}">
              <a16:creationId xmlns:a16="http://schemas.microsoft.com/office/drawing/2014/main" id="{697D0853-CDEC-47CF-BB86-7364850D00E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01" name="Text Box 94">
          <a:extLst>
            <a:ext uri="{FF2B5EF4-FFF2-40B4-BE49-F238E27FC236}">
              <a16:creationId xmlns:a16="http://schemas.microsoft.com/office/drawing/2014/main" id="{113AECFE-2067-44BE-95C3-137BB18EB1D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476F9ACE-B9E2-4A56-8566-2D949173B3A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03" name="Text Box 88">
          <a:extLst>
            <a:ext uri="{FF2B5EF4-FFF2-40B4-BE49-F238E27FC236}">
              <a16:creationId xmlns:a16="http://schemas.microsoft.com/office/drawing/2014/main" id="{80ADBB52-57E2-40A0-B688-5DE47DA4110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04" name="Text Box 89">
          <a:extLst>
            <a:ext uri="{FF2B5EF4-FFF2-40B4-BE49-F238E27FC236}">
              <a16:creationId xmlns:a16="http://schemas.microsoft.com/office/drawing/2014/main" id="{D28EB53B-A27A-4DB5-B49D-7712717742E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05" name="Text Box 90">
          <a:extLst>
            <a:ext uri="{FF2B5EF4-FFF2-40B4-BE49-F238E27FC236}">
              <a16:creationId xmlns:a16="http://schemas.microsoft.com/office/drawing/2014/main" id="{22D4ADD1-659D-4B2D-AAE9-684E1C7A6CC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06" name="Text Box 91">
          <a:extLst>
            <a:ext uri="{FF2B5EF4-FFF2-40B4-BE49-F238E27FC236}">
              <a16:creationId xmlns:a16="http://schemas.microsoft.com/office/drawing/2014/main" id="{CA9775C3-3D0F-494A-9D73-3790855F071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07" name="Text Box 92">
          <a:extLst>
            <a:ext uri="{FF2B5EF4-FFF2-40B4-BE49-F238E27FC236}">
              <a16:creationId xmlns:a16="http://schemas.microsoft.com/office/drawing/2014/main" id="{88537DC3-6A3E-4EF8-8720-41956AB17F2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08" name="Text Box 93">
          <a:extLst>
            <a:ext uri="{FF2B5EF4-FFF2-40B4-BE49-F238E27FC236}">
              <a16:creationId xmlns:a16="http://schemas.microsoft.com/office/drawing/2014/main" id="{79A25D59-0B94-4C8A-AAD4-504E3BD2FED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09" name="Text Box 94">
          <a:extLst>
            <a:ext uri="{FF2B5EF4-FFF2-40B4-BE49-F238E27FC236}">
              <a16:creationId xmlns:a16="http://schemas.microsoft.com/office/drawing/2014/main" id="{A6D67A43-6453-4273-92A9-F0D44E59CC7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10" name="Text Box 87">
          <a:extLst>
            <a:ext uri="{FF2B5EF4-FFF2-40B4-BE49-F238E27FC236}">
              <a16:creationId xmlns:a16="http://schemas.microsoft.com/office/drawing/2014/main" id="{96764210-172D-4B98-A249-BA99407D1F6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11" name="Text Box 88">
          <a:extLst>
            <a:ext uri="{FF2B5EF4-FFF2-40B4-BE49-F238E27FC236}">
              <a16:creationId xmlns:a16="http://schemas.microsoft.com/office/drawing/2014/main" id="{B799EEBA-F843-4757-B97F-DAB9B917319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12" name="Text Box 89">
          <a:extLst>
            <a:ext uri="{FF2B5EF4-FFF2-40B4-BE49-F238E27FC236}">
              <a16:creationId xmlns:a16="http://schemas.microsoft.com/office/drawing/2014/main" id="{BD1947E9-6DDE-4FF9-9EA8-98C07F85789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13" name="Text Box 90">
          <a:extLst>
            <a:ext uri="{FF2B5EF4-FFF2-40B4-BE49-F238E27FC236}">
              <a16:creationId xmlns:a16="http://schemas.microsoft.com/office/drawing/2014/main" id="{7564D917-B5AE-40C6-8406-01CB43BC5B4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14" name="Text Box 91">
          <a:extLst>
            <a:ext uri="{FF2B5EF4-FFF2-40B4-BE49-F238E27FC236}">
              <a16:creationId xmlns:a16="http://schemas.microsoft.com/office/drawing/2014/main" id="{68BD71CD-EC60-4283-B7E0-631772599AB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15" name="Text Box 92">
          <a:extLst>
            <a:ext uri="{FF2B5EF4-FFF2-40B4-BE49-F238E27FC236}">
              <a16:creationId xmlns:a16="http://schemas.microsoft.com/office/drawing/2014/main" id="{43A3E288-6BDB-4543-B7B7-461E847EBDA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16" name="Text Box 93">
          <a:extLst>
            <a:ext uri="{FF2B5EF4-FFF2-40B4-BE49-F238E27FC236}">
              <a16:creationId xmlns:a16="http://schemas.microsoft.com/office/drawing/2014/main" id="{2225EF55-BBF3-4CC3-BF7E-B3D5F848A24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17" name="Text Box 94">
          <a:extLst>
            <a:ext uri="{FF2B5EF4-FFF2-40B4-BE49-F238E27FC236}">
              <a16:creationId xmlns:a16="http://schemas.microsoft.com/office/drawing/2014/main" id="{8CF8B342-4CE2-49AE-BC31-51AF3FC51F5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18" name="Text Box 87">
          <a:extLst>
            <a:ext uri="{FF2B5EF4-FFF2-40B4-BE49-F238E27FC236}">
              <a16:creationId xmlns:a16="http://schemas.microsoft.com/office/drawing/2014/main" id="{78BBFE8B-B82C-4286-ABF3-588218A4906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19" name="Text Box 88">
          <a:extLst>
            <a:ext uri="{FF2B5EF4-FFF2-40B4-BE49-F238E27FC236}">
              <a16:creationId xmlns:a16="http://schemas.microsoft.com/office/drawing/2014/main" id="{B6C19435-05E9-415C-AB9D-2A88CD845A6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20" name="Text Box 89">
          <a:extLst>
            <a:ext uri="{FF2B5EF4-FFF2-40B4-BE49-F238E27FC236}">
              <a16:creationId xmlns:a16="http://schemas.microsoft.com/office/drawing/2014/main" id="{23A8F218-C2A0-400D-9149-A0F2214E990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21" name="Text Box 90">
          <a:extLst>
            <a:ext uri="{FF2B5EF4-FFF2-40B4-BE49-F238E27FC236}">
              <a16:creationId xmlns:a16="http://schemas.microsoft.com/office/drawing/2014/main" id="{214124B4-51BD-4713-9602-53645AB00CB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22" name="Text Box 91">
          <a:extLst>
            <a:ext uri="{FF2B5EF4-FFF2-40B4-BE49-F238E27FC236}">
              <a16:creationId xmlns:a16="http://schemas.microsoft.com/office/drawing/2014/main" id="{60CA059A-12AA-4DDD-8D9A-2AD79951621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23" name="Text Box 92">
          <a:extLst>
            <a:ext uri="{FF2B5EF4-FFF2-40B4-BE49-F238E27FC236}">
              <a16:creationId xmlns:a16="http://schemas.microsoft.com/office/drawing/2014/main" id="{2B93A553-B7DE-4DBB-87BF-B192916DF81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24" name="Text Box 93">
          <a:extLst>
            <a:ext uri="{FF2B5EF4-FFF2-40B4-BE49-F238E27FC236}">
              <a16:creationId xmlns:a16="http://schemas.microsoft.com/office/drawing/2014/main" id="{0360232D-E997-4FD4-A705-0DDE9ECB97C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25" name="Text Box 94">
          <a:extLst>
            <a:ext uri="{FF2B5EF4-FFF2-40B4-BE49-F238E27FC236}">
              <a16:creationId xmlns:a16="http://schemas.microsoft.com/office/drawing/2014/main" id="{EC6AAF85-91C2-4F4E-AE2D-769072ACC05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26" name="Text Box 87">
          <a:extLst>
            <a:ext uri="{FF2B5EF4-FFF2-40B4-BE49-F238E27FC236}">
              <a16:creationId xmlns:a16="http://schemas.microsoft.com/office/drawing/2014/main" id="{7068DC84-D8CE-4260-B824-B6D35DC087E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27" name="Text Box 88">
          <a:extLst>
            <a:ext uri="{FF2B5EF4-FFF2-40B4-BE49-F238E27FC236}">
              <a16:creationId xmlns:a16="http://schemas.microsoft.com/office/drawing/2014/main" id="{3223C13C-C2DF-4576-AD99-625496D1255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28" name="Text Box 89">
          <a:extLst>
            <a:ext uri="{FF2B5EF4-FFF2-40B4-BE49-F238E27FC236}">
              <a16:creationId xmlns:a16="http://schemas.microsoft.com/office/drawing/2014/main" id="{9FAAD056-5FE0-4034-BCA7-60BD4347649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29" name="Text Box 90">
          <a:extLst>
            <a:ext uri="{FF2B5EF4-FFF2-40B4-BE49-F238E27FC236}">
              <a16:creationId xmlns:a16="http://schemas.microsoft.com/office/drawing/2014/main" id="{DCED4F85-4744-48F6-8495-373A1CF1614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30" name="Text Box 91">
          <a:extLst>
            <a:ext uri="{FF2B5EF4-FFF2-40B4-BE49-F238E27FC236}">
              <a16:creationId xmlns:a16="http://schemas.microsoft.com/office/drawing/2014/main" id="{C4A8DA89-DE66-48BD-B456-F6AE3D47028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31" name="Text Box 92">
          <a:extLst>
            <a:ext uri="{FF2B5EF4-FFF2-40B4-BE49-F238E27FC236}">
              <a16:creationId xmlns:a16="http://schemas.microsoft.com/office/drawing/2014/main" id="{7356C0A7-D282-49D5-9C61-1909A0EB898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32" name="Text Box 93">
          <a:extLst>
            <a:ext uri="{FF2B5EF4-FFF2-40B4-BE49-F238E27FC236}">
              <a16:creationId xmlns:a16="http://schemas.microsoft.com/office/drawing/2014/main" id="{3B23906B-6B43-442F-A218-8C694AEA003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33" name="Text Box 94">
          <a:extLst>
            <a:ext uri="{FF2B5EF4-FFF2-40B4-BE49-F238E27FC236}">
              <a16:creationId xmlns:a16="http://schemas.microsoft.com/office/drawing/2014/main" id="{71CFE6B7-5CE1-4C8B-AF6C-0BF5E85E765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34" name="Text Box 87">
          <a:extLst>
            <a:ext uri="{FF2B5EF4-FFF2-40B4-BE49-F238E27FC236}">
              <a16:creationId xmlns:a16="http://schemas.microsoft.com/office/drawing/2014/main" id="{A0618D4B-A0CB-41DA-B476-A764C4472CC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35" name="Text Box 88">
          <a:extLst>
            <a:ext uri="{FF2B5EF4-FFF2-40B4-BE49-F238E27FC236}">
              <a16:creationId xmlns:a16="http://schemas.microsoft.com/office/drawing/2014/main" id="{B49C6839-AE28-4E5E-9E10-5B498DDA8F7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36" name="Text Box 89">
          <a:extLst>
            <a:ext uri="{FF2B5EF4-FFF2-40B4-BE49-F238E27FC236}">
              <a16:creationId xmlns:a16="http://schemas.microsoft.com/office/drawing/2014/main" id="{5E0C532B-F789-4C96-ACF3-345DC8B92AE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37" name="Text Box 90">
          <a:extLst>
            <a:ext uri="{FF2B5EF4-FFF2-40B4-BE49-F238E27FC236}">
              <a16:creationId xmlns:a16="http://schemas.microsoft.com/office/drawing/2014/main" id="{A5DE2C7E-7C01-41BA-AE38-8DB9D4CAB9E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38" name="Text Box 91">
          <a:extLst>
            <a:ext uri="{FF2B5EF4-FFF2-40B4-BE49-F238E27FC236}">
              <a16:creationId xmlns:a16="http://schemas.microsoft.com/office/drawing/2014/main" id="{6DEE3D3C-0521-48BB-B971-5F0F9EDE5D9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39" name="Text Box 92">
          <a:extLst>
            <a:ext uri="{FF2B5EF4-FFF2-40B4-BE49-F238E27FC236}">
              <a16:creationId xmlns:a16="http://schemas.microsoft.com/office/drawing/2014/main" id="{58AEE3A3-39C4-4974-ABF0-1EF1744F10F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40" name="Text Box 93">
          <a:extLst>
            <a:ext uri="{FF2B5EF4-FFF2-40B4-BE49-F238E27FC236}">
              <a16:creationId xmlns:a16="http://schemas.microsoft.com/office/drawing/2014/main" id="{73D9FB51-4191-4CE2-84FF-E872FAACAFA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41" name="Text Box 94">
          <a:extLst>
            <a:ext uri="{FF2B5EF4-FFF2-40B4-BE49-F238E27FC236}">
              <a16:creationId xmlns:a16="http://schemas.microsoft.com/office/drawing/2014/main" id="{FA95B40C-528E-4353-AE1C-1704AFB376A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42" name="Text Box 87">
          <a:extLst>
            <a:ext uri="{FF2B5EF4-FFF2-40B4-BE49-F238E27FC236}">
              <a16:creationId xmlns:a16="http://schemas.microsoft.com/office/drawing/2014/main" id="{77744A36-A9B3-41E7-BD5D-D27F94CDF37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43" name="Text Box 88">
          <a:extLst>
            <a:ext uri="{FF2B5EF4-FFF2-40B4-BE49-F238E27FC236}">
              <a16:creationId xmlns:a16="http://schemas.microsoft.com/office/drawing/2014/main" id="{EB36C087-5AB6-488A-A467-BBF08478770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44" name="Text Box 89">
          <a:extLst>
            <a:ext uri="{FF2B5EF4-FFF2-40B4-BE49-F238E27FC236}">
              <a16:creationId xmlns:a16="http://schemas.microsoft.com/office/drawing/2014/main" id="{AF79422A-EFFE-46A3-B6C8-121F301365A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45" name="Text Box 90">
          <a:extLst>
            <a:ext uri="{FF2B5EF4-FFF2-40B4-BE49-F238E27FC236}">
              <a16:creationId xmlns:a16="http://schemas.microsoft.com/office/drawing/2014/main" id="{30DDFEA5-DAFF-46B9-A5AF-A2A393F47BD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46" name="Text Box 91">
          <a:extLst>
            <a:ext uri="{FF2B5EF4-FFF2-40B4-BE49-F238E27FC236}">
              <a16:creationId xmlns:a16="http://schemas.microsoft.com/office/drawing/2014/main" id="{E22868FD-BA7E-4E2A-BDDC-4693AE232F44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47" name="Text Box 92">
          <a:extLst>
            <a:ext uri="{FF2B5EF4-FFF2-40B4-BE49-F238E27FC236}">
              <a16:creationId xmlns:a16="http://schemas.microsoft.com/office/drawing/2014/main" id="{024F1321-63CE-42D8-8D58-6B33F71A09A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48" name="Text Box 93">
          <a:extLst>
            <a:ext uri="{FF2B5EF4-FFF2-40B4-BE49-F238E27FC236}">
              <a16:creationId xmlns:a16="http://schemas.microsoft.com/office/drawing/2014/main" id="{7717E6FE-623D-44C6-855C-47CBAC44DAB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49" name="Text Box 94">
          <a:extLst>
            <a:ext uri="{FF2B5EF4-FFF2-40B4-BE49-F238E27FC236}">
              <a16:creationId xmlns:a16="http://schemas.microsoft.com/office/drawing/2014/main" id="{F178636A-67F5-41A4-9044-506523F4ED4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1A700DD6-7C6C-4102-A339-0EA99C2D8DF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51" name="Text Box 88">
          <a:extLst>
            <a:ext uri="{FF2B5EF4-FFF2-40B4-BE49-F238E27FC236}">
              <a16:creationId xmlns:a16="http://schemas.microsoft.com/office/drawing/2014/main" id="{427EF244-C81A-4F63-A8FB-9BCC0100151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7FF70B99-04DC-4D03-9792-F29F46AD3B8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53" name="Text Box 90">
          <a:extLst>
            <a:ext uri="{FF2B5EF4-FFF2-40B4-BE49-F238E27FC236}">
              <a16:creationId xmlns:a16="http://schemas.microsoft.com/office/drawing/2014/main" id="{F0E54BBC-5D18-41B3-AD4C-6212E50B19D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54" name="Text Box 91">
          <a:extLst>
            <a:ext uri="{FF2B5EF4-FFF2-40B4-BE49-F238E27FC236}">
              <a16:creationId xmlns:a16="http://schemas.microsoft.com/office/drawing/2014/main" id="{D2B5489C-26B0-4926-AA67-51464B7EC6B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55" name="Text Box 92">
          <a:extLst>
            <a:ext uri="{FF2B5EF4-FFF2-40B4-BE49-F238E27FC236}">
              <a16:creationId xmlns:a16="http://schemas.microsoft.com/office/drawing/2014/main" id="{B3487D7B-9B7C-4886-8255-3AA894CF4BF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56" name="Text Box 93">
          <a:extLst>
            <a:ext uri="{FF2B5EF4-FFF2-40B4-BE49-F238E27FC236}">
              <a16:creationId xmlns:a16="http://schemas.microsoft.com/office/drawing/2014/main" id="{3D17B961-EACA-4AEA-8968-FB85170ACA7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57" name="Text Box 94">
          <a:extLst>
            <a:ext uri="{FF2B5EF4-FFF2-40B4-BE49-F238E27FC236}">
              <a16:creationId xmlns:a16="http://schemas.microsoft.com/office/drawing/2014/main" id="{A14AD710-1197-4E46-8A71-4B1FD876412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58" name="Text Box 87">
          <a:extLst>
            <a:ext uri="{FF2B5EF4-FFF2-40B4-BE49-F238E27FC236}">
              <a16:creationId xmlns:a16="http://schemas.microsoft.com/office/drawing/2014/main" id="{E6F1F85C-A32E-42C0-8B65-8EEEE160400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59" name="Text Box 88">
          <a:extLst>
            <a:ext uri="{FF2B5EF4-FFF2-40B4-BE49-F238E27FC236}">
              <a16:creationId xmlns:a16="http://schemas.microsoft.com/office/drawing/2014/main" id="{DA01ADA8-A890-4E49-90BA-D493681D092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60" name="Text Box 89">
          <a:extLst>
            <a:ext uri="{FF2B5EF4-FFF2-40B4-BE49-F238E27FC236}">
              <a16:creationId xmlns:a16="http://schemas.microsoft.com/office/drawing/2014/main" id="{7E34F09F-1A18-4978-BF29-76CABF81F97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61" name="Text Box 90">
          <a:extLst>
            <a:ext uri="{FF2B5EF4-FFF2-40B4-BE49-F238E27FC236}">
              <a16:creationId xmlns:a16="http://schemas.microsoft.com/office/drawing/2014/main" id="{81F73FC7-6246-4A97-9818-5F251DCFA0C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62" name="Text Box 91">
          <a:extLst>
            <a:ext uri="{FF2B5EF4-FFF2-40B4-BE49-F238E27FC236}">
              <a16:creationId xmlns:a16="http://schemas.microsoft.com/office/drawing/2014/main" id="{A397F77F-7C69-45CC-8095-3BA7C39248E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63" name="Text Box 92">
          <a:extLst>
            <a:ext uri="{FF2B5EF4-FFF2-40B4-BE49-F238E27FC236}">
              <a16:creationId xmlns:a16="http://schemas.microsoft.com/office/drawing/2014/main" id="{7A5BF527-8155-4C06-9965-E485966747C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64" name="Text Box 93">
          <a:extLst>
            <a:ext uri="{FF2B5EF4-FFF2-40B4-BE49-F238E27FC236}">
              <a16:creationId xmlns:a16="http://schemas.microsoft.com/office/drawing/2014/main" id="{A6C44DB9-6639-40F0-BC1A-CB10C7E592D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65" name="Text Box 94">
          <a:extLst>
            <a:ext uri="{FF2B5EF4-FFF2-40B4-BE49-F238E27FC236}">
              <a16:creationId xmlns:a16="http://schemas.microsoft.com/office/drawing/2014/main" id="{E93CA6C1-33B3-4F6E-B9EA-8700D2086CF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66" name="Text Box 87">
          <a:extLst>
            <a:ext uri="{FF2B5EF4-FFF2-40B4-BE49-F238E27FC236}">
              <a16:creationId xmlns:a16="http://schemas.microsoft.com/office/drawing/2014/main" id="{81485571-B027-41EA-9C49-F59AA9DB55A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67" name="Text Box 88">
          <a:extLst>
            <a:ext uri="{FF2B5EF4-FFF2-40B4-BE49-F238E27FC236}">
              <a16:creationId xmlns:a16="http://schemas.microsoft.com/office/drawing/2014/main" id="{A7F20E89-00D9-46D2-9F01-ACC9A204F9B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68" name="Text Box 89">
          <a:extLst>
            <a:ext uri="{FF2B5EF4-FFF2-40B4-BE49-F238E27FC236}">
              <a16:creationId xmlns:a16="http://schemas.microsoft.com/office/drawing/2014/main" id="{248832F3-63C0-40FD-A98C-6E591F80F1B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69" name="Text Box 90">
          <a:extLst>
            <a:ext uri="{FF2B5EF4-FFF2-40B4-BE49-F238E27FC236}">
              <a16:creationId xmlns:a16="http://schemas.microsoft.com/office/drawing/2014/main" id="{4F699D87-C4AF-4020-BC90-B9733750DB4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70" name="Text Box 91">
          <a:extLst>
            <a:ext uri="{FF2B5EF4-FFF2-40B4-BE49-F238E27FC236}">
              <a16:creationId xmlns:a16="http://schemas.microsoft.com/office/drawing/2014/main" id="{1902C2E0-F7CD-4795-AB14-DAE5495AD03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71" name="Text Box 92">
          <a:extLst>
            <a:ext uri="{FF2B5EF4-FFF2-40B4-BE49-F238E27FC236}">
              <a16:creationId xmlns:a16="http://schemas.microsoft.com/office/drawing/2014/main" id="{77B68386-66C5-4372-AD87-A0E5D73B7C0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72" name="Text Box 93">
          <a:extLst>
            <a:ext uri="{FF2B5EF4-FFF2-40B4-BE49-F238E27FC236}">
              <a16:creationId xmlns:a16="http://schemas.microsoft.com/office/drawing/2014/main" id="{1DAE01A5-9ADD-4920-BB90-2BA442FE2DD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73" name="Text Box 94">
          <a:extLst>
            <a:ext uri="{FF2B5EF4-FFF2-40B4-BE49-F238E27FC236}">
              <a16:creationId xmlns:a16="http://schemas.microsoft.com/office/drawing/2014/main" id="{68DB1D60-59DF-44A0-A1C2-30A66AD6560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74" name="Text Box 87">
          <a:extLst>
            <a:ext uri="{FF2B5EF4-FFF2-40B4-BE49-F238E27FC236}">
              <a16:creationId xmlns:a16="http://schemas.microsoft.com/office/drawing/2014/main" id="{4FAA4E78-73C1-4333-8CE0-624BEB995B8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75" name="Text Box 88">
          <a:extLst>
            <a:ext uri="{FF2B5EF4-FFF2-40B4-BE49-F238E27FC236}">
              <a16:creationId xmlns:a16="http://schemas.microsoft.com/office/drawing/2014/main" id="{AAC20395-8DBC-4459-8802-F602E184326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76" name="Text Box 89">
          <a:extLst>
            <a:ext uri="{FF2B5EF4-FFF2-40B4-BE49-F238E27FC236}">
              <a16:creationId xmlns:a16="http://schemas.microsoft.com/office/drawing/2014/main" id="{1ACBA38E-9548-409B-900F-EC49DE81960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77" name="Text Box 90">
          <a:extLst>
            <a:ext uri="{FF2B5EF4-FFF2-40B4-BE49-F238E27FC236}">
              <a16:creationId xmlns:a16="http://schemas.microsoft.com/office/drawing/2014/main" id="{15095636-0831-4154-BEFC-95EE2BD9EA4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78" name="Text Box 91">
          <a:extLst>
            <a:ext uri="{FF2B5EF4-FFF2-40B4-BE49-F238E27FC236}">
              <a16:creationId xmlns:a16="http://schemas.microsoft.com/office/drawing/2014/main" id="{DB496CB2-9F16-4C64-BE16-B7FA3192A71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79" name="Text Box 92">
          <a:extLst>
            <a:ext uri="{FF2B5EF4-FFF2-40B4-BE49-F238E27FC236}">
              <a16:creationId xmlns:a16="http://schemas.microsoft.com/office/drawing/2014/main" id="{F84E6695-4781-496F-8C34-CFC879F7BFE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80" name="Text Box 93">
          <a:extLst>
            <a:ext uri="{FF2B5EF4-FFF2-40B4-BE49-F238E27FC236}">
              <a16:creationId xmlns:a16="http://schemas.microsoft.com/office/drawing/2014/main" id="{CDBD81BC-D5B5-42D6-A500-C32044944D5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81" name="Text Box 94">
          <a:extLst>
            <a:ext uri="{FF2B5EF4-FFF2-40B4-BE49-F238E27FC236}">
              <a16:creationId xmlns:a16="http://schemas.microsoft.com/office/drawing/2014/main" id="{CDD3E333-CD2C-4F30-BD03-3EE6D9ED5C7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82" name="Text Box 87">
          <a:extLst>
            <a:ext uri="{FF2B5EF4-FFF2-40B4-BE49-F238E27FC236}">
              <a16:creationId xmlns:a16="http://schemas.microsoft.com/office/drawing/2014/main" id="{CB823B52-5A67-4716-9907-502555BDF8A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83" name="Text Box 88">
          <a:extLst>
            <a:ext uri="{FF2B5EF4-FFF2-40B4-BE49-F238E27FC236}">
              <a16:creationId xmlns:a16="http://schemas.microsoft.com/office/drawing/2014/main" id="{31FD0FD1-DB82-4097-A79E-9A8026D7ADE6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84" name="Text Box 89">
          <a:extLst>
            <a:ext uri="{FF2B5EF4-FFF2-40B4-BE49-F238E27FC236}">
              <a16:creationId xmlns:a16="http://schemas.microsoft.com/office/drawing/2014/main" id="{860B1B97-0D0D-4675-BB01-BE4595B7A0A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85" name="Text Box 90">
          <a:extLst>
            <a:ext uri="{FF2B5EF4-FFF2-40B4-BE49-F238E27FC236}">
              <a16:creationId xmlns:a16="http://schemas.microsoft.com/office/drawing/2014/main" id="{CA731948-1D4B-4ACC-962E-A9B80BA5A2C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86" name="Text Box 91">
          <a:extLst>
            <a:ext uri="{FF2B5EF4-FFF2-40B4-BE49-F238E27FC236}">
              <a16:creationId xmlns:a16="http://schemas.microsoft.com/office/drawing/2014/main" id="{1BD20915-D71E-4DDB-B33B-324A207BB67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87" name="Text Box 92">
          <a:extLst>
            <a:ext uri="{FF2B5EF4-FFF2-40B4-BE49-F238E27FC236}">
              <a16:creationId xmlns:a16="http://schemas.microsoft.com/office/drawing/2014/main" id="{8B1C8E36-D41D-43EF-A072-5E5C1C7EFB9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88" name="Text Box 93">
          <a:extLst>
            <a:ext uri="{FF2B5EF4-FFF2-40B4-BE49-F238E27FC236}">
              <a16:creationId xmlns:a16="http://schemas.microsoft.com/office/drawing/2014/main" id="{FCC840CE-C4E4-43D0-AC53-D6E61911338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89" name="Text Box 94">
          <a:extLst>
            <a:ext uri="{FF2B5EF4-FFF2-40B4-BE49-F238E27FC236}">
              <a16:creationId xmlns:a16="http://schemas.microsoft.com/office/drawing/2014/main" id="{EA9B97B1-AE35-453E-9145-08D2337546A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90" name="Text Box 87">
          <a:extLst>
            <a:ext uri="{FF2B5EF4-FFF2-40B4-BE49-F238E27FC236}">
              <a16:creationId xmlns:a16="http://schemas.microsoft.com/office/drawing/2014/main" id="{57C2EE0B-001B-4105-9F12-31611FD3DEC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91" name="Text Box 88">
          <a:extLst>
            <a:ext uri="{FF2B5EF4-FFF2-40B4-BE49-F238E27FC236}">
              <a16:creationId xmlns:a16="http://schemas.microsoft.com/office/drawing/2014/main" id="{32CFA0A3-0B22-4D8C-AB25-5CC748BF5E4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92" name="Text Box 89">
          <a:extLst>
            <a:ext uri="{FF2B5EF4-FFF2-40B4-BE49-F238E27FC236}">
              <a16:creationId xmlns:a16="http://schemas.microsoft.com/office/drawing/2014/main" id="{F52D45D7-0181-4073-8DFE-B02A643075E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93" name="Text Box 90">
          <a:extLst>
            <a:ext uri="{FF2B5EF4-FFF2-40B4-BE49-F238E27FC236}">
              <a16:creationId xmlns:a16="http://schemas.microsoft.com/office/drawing/2014/main" id="{060432B1-DD67-4CC5-8E76-F37C84313EA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94" name="Text Box 91">
          <a:extLst>
            <a:ext uri="{FF2B5EF4-FFF2-40B4-BE49-F238E27FC236}">
              <a16:creationId xmlns:a16="http://schemas.microsoft.com/office/drawing/2014/main" id="{175CEA6F-7134-4290-B7C0-2D8BBEBF538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95" name="Text Box 92">
          <a:extLst>
            <a:ext uri="{FF2B5EF4-FFF2-40B4-BE49-F238E27FC236}">
              <a16:creationId xmlns:a16="http://schemas.microsoft.com/office/drawing/2014/main" id="{FF6E170E-FC81-4A18-85A0-09E2054A96F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96" name="Text Box 93">
          <a:extLst>
            <a:ext uri="{FF2B5EF4-FFF2-40B4-BE49-F238E27FC236}">
              <a16:creationId xmlns:a16="http://schemas.microsoft.com/office/drawing/2014/main" id="{E6436149-0D23-4E4F-9A6E-181F119D17D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497" name="Text Box 94">
          <a:extLst>
            <a:ext uri="{FF2B5EF4-FFF2-40B4-BE49-F238E27FC236}">
              <a16:creationId xmlns:a16="http://schemas.microsoft.com/office/drawing/2014/main" id="{69FB766E-FAAB-4A2C-9B5A-EB6D9EECE8D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98" name="Text Box 87">
          <a:extLst>
            <a:ext uri="{FF2B5EF4-FFF2-40B4-BE49-F238E27FC236}">
              <a16:creationId xmlns:a16="http://schemas.microsoft.com/office/drawing/2014/main" id="{B37963A1-79FD-4D7B-AADF-73716AA834B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499" name="Text Box 88">
          <a:extLst>
            <a:ext uri="{FF2B5EF4-FFF2-40B4-BE49-F238E27FC236}">
              <a16:creationId xmlns:a16="http://schemas.microsoft.com/office/drawing/2014/main" id="{3D8BF346-AE31-4185-A3C5-28546A87306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00" name="Text Box 89">
          <a:extLst>
            <a:ext uri="{FF2B5EF4-FFF2-40B4-BE49-F238E27FC236}">
              <a16:creationId xmlns:a16="http://schemas.microsoft.com/office/drawing/2014/main" id="{C4ED2B77-BDDD-4014-BDF8-F6E38506E4C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01" name="Text Box 90">
          <a:extLst>
            <a:ext uri="{FF2B5EF4-FFF2-40B4-BE49-F238E27FC236}">
              <a16:creationId xmlns:a16="http://schemas.microsoft.com/office/drawing/2014/main" id="{717C8C94-588A-4436-9393-5BA93E56500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02" name="Text Box 91">
          <a:extLst>
            <a:ext uri="{FF2B5EF4-FFF2-40B4-BE49-F238E27FC236}">
              <a16:creationId xmlns:a16="http://schemas.microsoft.com/office/drawing/2014/main" id="{FBA8C018-8FCC-4F00-8C7C-AE6C07D01CA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03" name="Text Box 92">
          <a:extLst>
            <a:ext uri="{FF2B5EF4-FFF2-40B4-BE49-F238E27FC236}">
              <a16:creationId xmlns:a16="http://schemas.microsoft.com/office/drawing/2014/main" id="{712A65A3-AC18-4088-BD3F-1F90F6DE1FCA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04" name="Text Box 93">
          <a:extLst>
            <a:ext uri="{FF2B5EF4-FFF2-40B4-BE49-F238E27FC236}">
              <a16:creationId xmlns:a16="http://schemas.microsoft.com/office/drawing/2014/main" id="{8C646CC5-7391-4F72-895B-392C5F7FB22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05" name="Text Box 94">
          <a:extLst>
            <a:ext uri="{FF2B5EF4-FFF2-40B4-BE49-F238E27FC236}">
              <a16:creationId xmlns:a16="http://schemas.microsoft.com/office/drawing/2014/main" id="{E78E1BD5-3961-4973-8040-1B80421BC47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06" name="Text Box 87">
          <a:extLst>
            <a:ext uri="{FF2B5EF4-FFF2-40B4-BE49-F238E27FC236}">
              <a16:creationId xmlns:a16="http://schemas.microsoft.com/office/drawing/2014/main" id="{4668AD1F-503E-4C2E-8BFC-9BAECF80EF3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07" name="Text Box 88">
          <a:extLst>
            <a:ext uri="{FF2B5EF4-FFF2-40B4-BE49-F238E27FC236}">
              <a16:creationId xmlns:a16="http://schemas.microsoft.com/office/drawing/2014/main" id="{7B4C3DAC-5E24-4E63-8C06-6796F1A22D1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08" name="Text Box 89">
          <a:extLst>
            <a:ext uri="{FF2B5EF4-FFF2-40B4-BE49-F238E27FC236}">
              <a16:creationId xmlns:a16="http://schemas.microsoft.com/office/drawing/2014/main" id="{C44BEDF8-F5A7-48BA-B503-BA02C79B517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09" name="Text Box 90">
          <a:extLst>
            <a:ext uri="{FF2B5EF4-FFF2-40B4-BE49-F238E27FC236}">
              <a16:creationId xmlns:a16="http://schemas.microsoft.com/office/drawing/2014/main" id="{7B5F03AE-2661-42B1-819B-551415CF6DE2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10" name="Text Box 91">
          <a:extLst>
            <a:ext uri="{FF2B5EF4-FFF2-40B4-BE49-F238E27FC236}">
              <a16:creationId xmlns:a16="http://schemas.microsoft.com/office/drawing/2014/main" id="{E2FB1C55-A4CD-4314-9DC0-7587619F9B7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11" name="Text Box 92">
          <a:extLst>
            <a:ext uri="{FF2B5EF4-FFF2-40B4-BE49-F238E27FC236}">
              <a16:creationId xmlns:a16="http://schemas.microsoft.com/office/drawing/2014/main" id="{D2415CD5-3EB3-4670-9A02-B70276AE34D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12" name="Text Box 93">
          <a:extLst>
            <a:ext uri="{FF2B5EF4-FFF2-40B4-BE49-F238E27FC236}">
              <a16:creationId xmlns:a16="http://schemas.microsoft.com/office/drawing/2014/main" id="{BCED9E35-90D3-47CE-9062-7A464A63A8B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13" name="Text Box 94">
          <a:extLst>
            <a:ext uri="{FF2B5EF4-FFF2-40B4-BE49-F238E27FC236}">
              <a16:creationId xmlns:a16="http://schemas.microsoft.com/office/drawing/2014/main" id="{82E5E49D-F372-4F8E-A259-53705437340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14" name="Text Box 87">
          <a:extLst>
            <a:ext uri="{FF2B5EF4-FFF2-40B4-BE49-F238E27FC236}">
              <a16:creationId xmlns:a16="http://schemas.microsoft.com/office/drawing/2014/main" id="{1EABE2F6-AB70-4319-B5DD-FC0C2843CAE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15" name="Text Box 88">
          <a:extLst>
            <a:ext uri="{FF2B5EF4-FFF2-40B4-BE49-F238E27FC236}">
              <a16:creationId xmlns:a16="http://schemas.microsoft.com/office/drawing/2014/main" id="{4FC15B3B-1BBB-46F1-8E25-926496259B5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16" name="Text Box 89">
          <a:extLst>
            <a:ext uri="{FF2B5EF4-FFF2-40B4-BE49-F238E27FC236}">
              <a16:creationId xmlns:a16="http://schemas.microsoft.com/office/drawing/2014/main" id="{79AD1853-EBA6-436E-BFAD-91D3D50A45A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17" name="Text Box 90">
          <a:extLst>
            <a:ext uri="{FF2B5EF4-FFF2-40B4-BE49-F238E27FC236}">
              <a16:creationId xmlns:a16="http://schemas.microsoft.com/office/drawing/2014/main" id="{21743CCD-24F0-4BEE-B609-239A912C2FD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18" name="Text Box 91">
          <a:extLst>
            <a:ext uri="{FF2B5EF4-FFF2-40B4-BE49-F238E27FC236}">
              <a16:creationId xmlns:a16="http://schemas.microsoft.com/office/drawing/2014/main" id="{1D7A0404-2711-4F71-A08C-86AA34F1497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19" name="Text Box 92">
          <a:extLst>
            <a:ext uri="{FF2B5EF4-FFF2-40B4-BE49-F238E27FC236}">
              <a16:creationId xmlns:a16="http://schemas.microsoft.com/office/drawing/2014/main" id="{F274DB1B-0AE6-455D-ADA9-8B07563233D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20" name="Text Box 93">
          <a:extLst>
            <a:ext uri="{FF2B5EF4-FFF2-40B4-BE49-F238E27FC236}">
              <a16:creationId xmlns:a16="http://schemas.microsoft.com/office/drawing/2014/main" id="{90073C74-3E3F-4721-A2FD-2757B8A8711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21" name="Text Box 94">
          <a:extLst>
            <a:ext uri="{FF2B5EF4-FFF2-40B4-BE49-F238E27FC236}">
              <a16:creationId xmlns:a16="http://schemas.microsoft.com/office/drawing/2014/main" id="{96907909-262B-4F17-A855-3FBE801F446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22" name="Text Box 87">
          <a:extLst>
            <a:ext uri="{FF2B5EF4-FFF2-40B4-BE49-F238E27FC236}">
              <a16:creationId xmlns:a16="http://schemas.microsoft.com/office/drawing/2014/main" id="{9B4C16DE-135C-4E8D-A09D-18B796B7571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23" name="Text Box 88">
          <a:extLst>
            <a:ext uri="{FF2B5EF4-FFF2-40B4-BE49-F238E27FC236}">
              <a16:creationId xmlns:a16="http://schemas.microsoft.com/office/drawing/2014/main" id="{957FA5EB-D58A-4701-BE3E-49D531D9822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24" name="Text Box 89">
          <a:extLst>
            <a:ext uri="{FF2B5EF4-FFF2-40B4-BE49-F238E27FC236}">
              <a16:creationId xmlns:a16="http://schemas.microsoft.com/office/drawing/2014/main" id="{0E7694B6-9705-43AF-ACD8-93A7674D2CB9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25" name="Text Box 90">
          <a:extLst>
            <a:ext uri="{FF2B5EF4-FFF2-40B4-BE49-F238E27FC236}">
              <a16:creationId xmlns:a16="http://schemas.microsoft.com/office/drawing/2014/main" id="{258B02C5-30C9-4FA6-9A32-2D86B8E3C29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26" name="Text Box 91">
          <a:extLst>
            <a:ext uri="{FF2B5EF4-FFF2-40B4-BE49-F238E27FC236}">
              <a16:creationId xmlns:a16="http://schemas.microsoft.com/office/drawing/2014/main" id="{8A7F1B41-F428-4101-80BD-DEE345337E0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27" name="Text Box 92">
          <a:extLst>
            <a:ext uri="{FF2B5EF4-FFF2-40B4-BE49-F238E27FC236}">
              <a16:creationId xmlns:a16="http://schemas.microsoft.com/office/drawing/2014/main" id="{0B11FD2F-17CE-47C5-917B-E27628382FA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28" name="Text Box 93">
          <a:extLst>
            <a:ext uri="{FF2B5EF4-FFF2-40B4-BE49-F238E27FC236}">
              <a16:creationId xmlns:a16="http://schemas.microsoft.com/office/drawing/2014/main" id="{0BEAB7CB-E881-4B17-AEAB-7F70D34A0ED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29" name="Text Box 94">
          <a:extLst>
            <a:ext uri="{FF2B5EF4-FFF2-40B4-BE49-F238E27FC236}">
              <a16:creationId xmlns:a16="http://schemas.microsoft.com/office/drawing/2014/main" id="{975451D1-81CD-4C99-8415-2FEEA41300C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30" name="Text Box 87">
          <a:extLst>
            <a:ext uri="{FF2B5EF4-FFF2-40B4-BE49-F238E27FC236}">
              <a16:creationId xmlns:a16="http://schemas.microsoft.com/office/drawing/2014/main" id="{2E0CCFFC-929C-4891-968B-A8A46FDA90FE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31" name="Text Box 88">
          <a:extLst>
            <a:ext uri="{FF2B5EF4-FFF2-40B4-BE49-F238E27FC236}">
              <a16:creationId xmlns:a16="http://schemas.microsoft.com/office/drawing/2014/main" id="{F9C362E6-7EEF-4EF6-8282-F1D27AF0ED4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32" name="Text Box 89">
          <a:extLst>
            <a:ext uri="{FF2B5EF4-FFF2-40B4-BE49-F238E27FC236}">
              <a16:creationId xmlns:a16="http://schemas.microsoft.com/office/drawing/2014/main" id="{E38CC7A8-4CE4-49A2-B470-51EFE800B71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33" name="Text Box 90">
          <a:extLst>
            <a:ext uri="{FF2B5EF4-FFF2-40B4-BE49-F238E27FC236}">
              <a16:creationId xmlns:a16="http://schemas.microsoft.com/office/drawing/2014/main" id="{C397488C-4102-425B-B31C-ED45E49F797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34" name="Text Box 91">
          <a:extLst>
            <a:ext uri="{FF2B5EF4-FFF2-40B4-BE49-F238E27FC236}">
              <a16:creationId xmlns:a16="http://schemas.microsoft.com/office/drawing/2014/main" id="{3237F4E4-2972-4152-8C44-1D35F59E9B9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35" name="Text Box 92">
          <a:extLst>
            <a:ext uri="{FF2B5EF4-FFF2-40B4-BE49-F238E27FC236}">
              <a16:creationId xmlns:a16="http://schemas.microsoft.com/office/drawing/2014/main" id="{6ECB4979-7462-4E4B-A85A-391DFE2AA820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36" name="Text Box 93">
          <a:extLst>
            <a:ext uri="{FF2B5EF4-FFF2-40B4-BE49-F238E27FC236}">
              <a16:creationId xmlns:a16="http://schemas.microsoft.com/office/drawing/2014/main" id="{67E721A3-64C7-421F-9A4E-428928DD543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37" name="Text Box 94">
          <a:extLst>
            <a:ext uri="{FF2B5EF4-FFF2-40B4-BE49-F238E27FC236}">
              <a16:creationId xmlns:a16="http://schemas.microsoft.com/office/drawing/2014/main" id="{A345450A-E11F-435C-B605-4B781156C96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38" name="Text Box 87">
          <a:extLst>
            <a:ext uri="{FF2B5EF4-FFF2-40B4-BE49-F238E27FC236}">
              <a16:creationId xmlns:a16="http://schemas.microsoft.com/office/drawing/2014/main" id="{1D0CF1F9-BF0C-47B5-B55F-390075463335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39" name="Text Box 88">
          <a:extLst>
            <a:ext uri="{FF2B5EF4-FFF2-40B4-BE49-F238E27FC236}">
              <a16:creationId xmlns:a16="http://schemas.microsoft.com/office/drawing/2014/main" id="{B292F071-AD5B-461A-9734-85FA8CAE773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40" name="Text Box 89">
          <a:extLst>
            <a:ext uri="{FF2B5EF4-FFF2-40B4-BE49-F238E27FC236}">
              <a16:creationId xmlns:a16="http://schemas.microsoft.com/office/drawing/2014/main" id="{E6A1D76A-89F4-4CFC-A334-4736EACD039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41" name="Text Box 90">
          <a:extLst>
            <a:ext uri="{FF2B5EF4-FFF2-40B4-BE49-F238E27FC236}">
              <a16:creationId xmlns:a16="http://schemas.microsoft.com/office/drawing/2014/main" id="{27DF3736-C3A0-4275-819F-A88AB3CECAD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42" name="Text Box 91">
          <a:extLst>
            <a:ext uri="{FF2B5EF4-FFF2-40B4-BE49-F238E27FC236}">
              <a16:creationId xmlns:a16="http://schemas.microsoft.com/office/drawing/2014/main" id="{651DD043-24B3-46BD-A8E2-0317C98563A9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43" name="Text Box 92">
          <a:extLst>
            <a:ext uri="{FF2B5EF4-FFF2-40B4-BE49-F238E27FC236}">
              <a16:creationId xmlns:a16="http://schemas.microsoft.com/office/drawing/2014/main" id="{296DA107-ED39-4A81-8C2E-7012164B7E47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44" name="Text Box 93">
          <a:extLst>
            <a:ext uri="{FF2B5EF4-FFF2-40B4-BE49-F238E27FC236}">
              <a16:creationId xmlns:a16="http://schemas.microsoft.com/office/drawing/2014/main" id="{8898E7A7-FA40-45A7-86EB-1D9277101DB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45" name="Text Box 94">
          <a:extLst>
            <a:ext uri="{FF2B5EF4-FFF2-40B4-BE49-F238E27FC236}">
              <a16:creationId xmlns:a16="http://schemas.microsoft.com/office/drawing/2014/main" id="{1678EFEF-75D6-48AE-BB81-032FC9553ED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46" name="Text Box 87">
          <a:extLst>
            <a:ext uri="{FF2B5EF4-FFF2-40B4-BE49-F238E27FC236}">
              <a16:creationId xmlns:a16="http://schemas.microsoft.com/office/drawing/2014/main" id="{228146D4-7EA0-45D6-8929-3D7BD40EEB9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47" name="Text Box 88">
          <a:extLst>
            <a:ext uri="{FF2B5EF4-FFF2-40B4-BE49-F238E27FC236}">
              <a16:creationId xmlns:a16="http://schemas.microsoft.com/office/drawing/2014/main" id="{7614AD5C-8D51-4D78-9ED8-CDF84CAF5B4A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48" name="Text Box 89">
          <a:extLst>
            <a:ext uri="{FF2B5EF4-FFF2-40B4-BE49-F238E27FC236}">
              <a16:creationId xmlns:a16="http://schemas.microsoft.com/office/drawing/2014/main" id="{D3444C23-B462-4BE3-8A2B-D72B98C3D584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49" name="Text Box 90">
          <a:extLst>
            <a:ext uri="{FF2B5EF4-FFF2-40B4-BE49-F238E27FC236}">
              <a16:creationId xmlns:a16="http://schemas.microsoft.com/office/drawing/2014/main" id="{43864759-2123-426F-9C3E-860EE88E94D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50" name="Text Box 91">
          <a:extLst>
            <a:ext uri="{FF2B5EF4-FFF2-40B4-BE49-F238E27FC236}">
              <a16:creationId xmlns:a16="http://schemas.microsoft.com/office/drawing/2014/main" id="{8855A025-8969-470E-88E3-1768007C904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51" name="Text Box 92">
          <a:extLst>
            <a:ext uri="{FF2B5EF4-FFF2-40B4-BE49-F238E27FC236}">
              <a16:creationId xmlns:a16="http://schemas.microsoft.com/office/drawing/2014/main" id="{FC21E986-713B-42C2-8C6C-73711D81811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52" name="Text Box 93">
          <a:extLst>
            <a:ext uri="{FF2B5EF4-FFF2-40B4-BE49-F238E27FC236}">
              <a16:creationId xmlns:a16="http://schemas.microsoft.com/office/drawing/2014/main" id="{377BD0B2-AB64-460E-B90D-F8108CFB75AB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53" name="Text Box 94">
          <a:extLst>
            <a:ext uri="{FF2B5EF4-FFF2-40B4-BE49-F238E27FC236}">
              <a16:creationId xmlns:a16="http://schemas.microsoft.com/office/drawing/2014/main" id="{BDDA31F5-CEA0-462C-A977-DE0FA1E4A1F8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54" name="Text Box 87">
          <a:extLst>
            <a:ext uri="{FF2B5EF4-FFF2-40B4-BE49-F238E27FC236}">
              <a16:creationId xmlns:a16="http://schemas.microsoft.com/office/drawing/2014/main" id="{BC2C17D5-512C-4C02-A107-FBE801FA842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55" name="Text Box 88">
          <a:extLst>
            <a:ext uri="{FF2B5EF4-FFF2-40B4-BE49-F238E27FC236}">
              <a16:creationId xmlns:a16="http://schemas.microsoft.com/office/drawing/2014/main" id="{468CF6C5-0A69-4EED-AD49-64FAC2152908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56" name="Text Box 89">
          <a:extLst>
            <a:ext uri="{FF2B5EF4-FFF2-40B4-BE49-F238E27FC236}">
              <a16:creationId xmlns:a16="http://schemas.microsoft.com/office/drawing/2014/main" id="{A41A84DB-663C-4081-910E-27E67106B7BD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57" name="Text Box 90">
          <a:extLst>
            <a:ext uri="{FF2B5EF4-FFF2-40B4-BE49-F238E27FC236}">
              <a16:creationId xmlns:a16="http://schemas.microsoft.com/office/drawing/2014/main" id="{3E2A83C5-B990-4A10-8870-77FDEA58FD80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58" name="Text Box 91">
          <a:extLst>
            <a:ext uri="{FF2B5EF4-FFF2-40B4-BE49-F238E27FC236}">
              <a16:creationId xmlns:a16="http://schemas.microsoft.com/office/drawing/2014/main" id="{E7AB32F6-CC11-40CA-895C-41BE2BD1D8F6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59" name="Text Box 92">
          <a:extLst>
            <a:ext uri="{FF2B5EF4-FFF2-40B4-BE49-F238E27FC236}">
              <a16:creationId xmlns:a16="http://schemas.microsoft.com/office/drawing/2014/main" id="{03C9870C-9EA7-4F6B-A948-A9736419C06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60" name="Text Box 93">
          <a:extLst>
            <a:ext uri="{FF2B5EF4-FFF2-40B4-BE49-F238E27FC236}">
              <a16:creationId xmlns:a16="http://schemas.microsoft.com/office/drawing/2014/main" id="{886EB590-7E9F-43DC-AEF3-0387EAF0586E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61" name="Text Box 94">
          <a:extLst>
            <a:ext uri="{FF2B5EF4-FFF2-40B4-BE49-F238E27FC236}">
              <a16:creationId xmlns:a16="http://schemas.microsoft.com/office/drawing/2014/main" id="{C20F8E18-AD70-47C8-BAC3-9DEB34E0CA5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62" name="Text Box 87">
          <a:extLst>
            <a:ext uri="{FF2B5EF4-FFF2-40B4-BE49-F238E27FC236}">
              <a16:creationId xmlns:a16="http://schemas.microsoft.com/office/drawing/2014/main" id="{5628DC7A-EB71-47D3-BDB2-5CB9E650A23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63" name="Text Box 88">
          <a:extLst>
            <a:ext uri="{FF2B5EF4-FFF2-40B4-BE49-F238E27FC236}">
              <a16:creationId xmlns:a16="http://schemas.microsoft.com/office/drawing/2014/main" id="{F0699641-BA63-462E-BCEF-A712FD53180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64" name="Text Box 89">
          <a:extLst>
            <a:ext uri="{FF2B5EF4-FFF2-40B4-BE49-F238E27FC236}">
              <a16:creationId xmlns:a16="http://schemas.microsoft.com/office/drawing/2014/main" id="{757B031E-ED26-413F-AB8A-579981ADC821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65" name="Text Box 90">
          <a:extLst>
            <a:ext uri="{FF2B5EF4-FFF2-40B4-BE49-F238E27FC236}">
              <a16:creationId xmlns:a16="http://schemas.microsoft.com/office/drawing/2014/main" id="{1CF3F081-DA88-45D1-8EA4-5643DD325B0B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66" name="Text Box 91">
          <a:extLst>
            <a:ext uri="{FF2B5EF4-FFF2-40B4-BE49-F238E27FC236}">
              <a16:creationId xmlns:a16="http://schemas.microsoft.com/office/drawing/2014/main" id="{49ABA517-0E7B-4C1F-8709-635B4D42D2AF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67" name="Text Box 92">
          <a:extLst>
            <a:ext uri="{FF2B5EF4-FFF2-40B4-BE49-F238E27FC236}">
              <a16:creationId xmlns:a16="http://schemas.microsoft.com/office/drawing/2014/main" id="{C839F96A-72FC-44AA-933B-F5DE8D4C1F55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68" name="Text Box 93">
          <a:extLst>
            <a:ext uri="{FF2B5EF4-FFF2-40B4-BE49-F238E27FC236}">
              <a16:creationId xmlns:a16="http://schemas.microsoft.com/office/drawing/2014/main" id="{455F3771-90F0-46FE-A56B-7391DD0EE40C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488E7F1B-30A4-499C-B35A-12C87AD6E91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70" name="Text Box 87">
          <a:extLst>
            <a:ext uri="{FF2B5EF4-FFF2-40B4-BE49-F238E27FC236}">
              <a16:creationId xmlns:a16="http://schemas.microsoft.com/office/drawing/2014/main" id="{0F580C53-6D87-46B5-8032-06A50690416F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71" name="Text Box 88">
          <a:extLst>
            <a:ext uri="{FF2B5EF4-FFF2-40B4-BE49-F238E27FC236}">
              <a16:creationId xmlns:a16="http://schemas.microsoft.com/office/drawing/2014/main" id="{57C46AF3-9CFB-4B7E-AFD6-7829DB46583C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72" name="Text Box 89">
          <a:extLst>
            <a:ext uri="{FF2B5EF4-FFF2-40B4-BE49-F238E27FC236}">
              <a16:creationId xmlns:a16="http://schemas.microsoft.com/office/drawing/2014/main" id="{CF90A1E9-5D4F-4E06-AB03-49B30272FF67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03750"/>
    <xdr:sp macro="" textlink="">
      <xdr:nvSpPr>
        <xdr:cNvPr id="573" name="Text Box 90">
          <a:extLst>
            <a:ext uri="{FF2B5EF4-FFF2-40B4-BE49-F238E27FC236}">
              <a16:creationId xmlns:a16="http://schemas.microsoft.com/office/drawing/2014/main" id="{A74F12F6-9663-4D41-873F-6A7E308156B3}"/>
            </a:ext>
          </a:extLst>
        </xdr:cNvPr>
        <xdr:cNvSpPr txBox="1">
          <a:spLocks noChangeArrowheads="1"/>
        </xdr:cNvSpPr>
      </xdr:nvSpPr>
      <xdr:spPr bwMode="auto">
        <a:xfrm>
          <a:off x="336804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74" name="Text Box 91">
          <a:extLst>
            <a:ext uri="{FF2B5EF4-FFF2-40B4-BE49-F238E27FC236}">
              <a16:creationId xmlns:a16="http://schemas.microsoft.com/office/drawing/2014/main" id="{E09ACECF-EFFE-4593-9DAE-D526D2B95331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75" name="Text Box 92">
          <a:extLst>
            <a:ext uri="{FF2B5EF4-FFF2-40B4-BE49-F238E27FC236}">
              <a16:creationId xmlns:a16="http://schemas.microsoft.com/office/drawing/2014/main" id="{83DD98F3-B5C0-4B9C-B20F-3B03DEE2655D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76" name="Text Box 93">
          <a:extLst>
            <a:ext uri="{FF2B5EF4-FFF2-40B4-BE49-F238E27FC236}">
              <a16:creationId xmlns:a16="http://schemas.microsoft.com/office/drawing/2014/main" id="{5F38894A-2974-47F4-99AD-C7EF17CF17F3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03750"/>
    <xdr:sp macro="" textlink="">
      <xdr:nvSpPr>
        <xdr:cNvPr id="577" name="Text Box 94">
          <a:extLst>
            <a:ext uri="{FF2B5EF4-FFF2-40B4-BE49-F238E27FC236}">
              <a16:creationId xmlns:a16="http://schemas.microsoft.com/office/drawing/2014/main" id="{1266537B-C510-47B1-81BB-BA1895872832}"/>
            </a:ext>
          </a:extLst>
        </xdr:cNvPr>
        <xdr:cNvSpPr txBox="1">
          <a:spLocks noChangeArrowheads="1"/>
        </xdr:cNvSpPr>
      </xdr:nvSpPr>
      <xdr:spPr bwMode="auto">
        <a:xfrm>
          <a:off x="4274820" y="51541680"/>
          <a:ext cx="76200" cy="20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724B-4728-4217-B68B-6C64A5DD2A98}">
  <dimension ref="A2:E14"/>
  <sheetViews>
    <sheetView tabSelected="1" workbookViewId="0">
      <selection activeCell="C13" sqref="C13"/>
    </sheetView>
  </sheetViews>
  <sheetFormatPr defaultRowHeight="13.8" x14ac:dyDescent="0.25"/>
  <cols>
    <col min="1" max="1" width="9" style="6" customWidth="1"/>
    <col min="2" max="2" width="54" style="1" customWidth="1"/>
    <col min="3" max="3" width="9" style="1"/>
    <col min="4" max="4" width="4.625" style="1" customWidth="1"/>
    <col min="5" max="5" width="14.75" style="1" customWidth="1"/>
    <col min="6" max="16384" width="9" style="1"/>
  </cols>
  <sheetData>
    <row r="2" spans="1:5" ht="83.4" customHeight="1" x14ac:dyDescent="0.3">
      <c r="B2" s="5" t="s">
        <v>81</v>
      </c>
      <c r="D2" s="5"/>
    </row>
    <row r="3" spans="1:5" ht="31.2" customHeight="1" x14ac:dyDescent="0.3">
      <c r="D3" s="5"/>
    </row>
    <row r="4" spans="1:5" ht="37.799999999999997" customHeight="1" x14ac:dyDescent="0.25">
      <c r="A4" s="126" t="s">
        <v>77</v>
      </c>
      <c r="B4" s="88" t="s">
        <v>80</v>
      </c>
      <c r="C4" s="29"/>
      <c r="D4" s="89"/>
      <c r="E4" s="90">
        <f>'GOI DELA POŽARNA STRAŽA TRO'!E23</f>
        <v>0</v>
      </c>
    </row>
    <row r="5" spans="1:5" x14ac:dyDescent="0.25">
      <c r="A5" s="127"/>
      <c r="B5" s="2"/>
      <c r="C5" s="3"/>
      <c r="D5" s="36"/>
      <c r="E5" s="92"/>
    </row>
    <row r="6" spans="1:5" ht="27.6" x14ac:dyDescent="0.25">
      <c r="A6" s="127" t="s">
        <v>78</v>
      </c>
      <c r="B6" s="93" t="s">
        <v>82</v>
      </c>
      <c r="C6" s="3"/>
      <c r="D6" s="36"/>
      <c r="E6" s="92">
        <f>'GOI DELA OROŽARNA SKL. 17'!E23</f>
        <v>0</v>
      </c>
    </row>
    <row r="7" spans="1:5" x14ac:dyDescent="0.25">
      <c r="A7" s="127"/>
      <c r="B7" s="2"/>
      <c r="C7" s="3"/>
      <c r="D7" s="36"/>
      <c r="E7" s="92"/>
    </row>
    <row r="8" spans="1:5" x14ac:dyDescent="0.25">
      <c r="A8" s="127" t="s">
        <v>79</v>
      </c>
      <c r="B8" s="2" t="s">
        <v>83</v>
      </c>
      <c r="C8" s="3"/>
      <c r="D8" s="36"/>
      <c r="E8" s="92">
        <f>SUM(E4:E6)*0.1</f>
        <v>0</v>
      </c>
    </row>
    <row r="9" spans="1:5" x14ac:dyDescent="0.25">
      <c r="A9" s="127"/>
      <c r="B9" s="2"/>
      <c r="C9" s="3"/>
      <c r="D9" s="36"/>
      <c r="E9" s="92"/>
    </row>
    <row r="10" spans="1:5" x14ac:dyDescent="0.25">
      <c r="A10" s="91"/>
      <c r="B10" s="125" t="s">
        <v>91</v>
      </c>
      <c r="C10" s="3"/>
      <c r="D10" s="36"/>
      <c r="E10" s="92">
        <f>SUM(E4:E8)</f>
        <v>0</v>
      </c>
    </row>
    <row r="11" spans="1:5" x14ac:dyDescent="0.25">
      <c r="A11" s="91"/>
      <c r="B11" s="4"/>
      <c r="C11" s="94"/>
      <c r="D11" s="95"/>
      <c r="E11" s="96"/>
    </row>
    <row r="12" spans="1:5" x14ac:dyDescent="0.25">
      <c r="A12" s="91"/>
      <c r="B12" s="4" t="s">
        <v>15</v>
      </c>
      <c r="C12" s="94"/>
      <c r="D12" s="95"/>
      <c r="E12" s="96">
        <f>+E10*0.22</f>
        <v>0</v>
      </c>
    </row>
    <row r="13" spans="1:5" x14ac:dyDescent="0.25">
      <c r="A13" s="91"/>
      <c r="B13" s="4"/>
      <c r="C13" s="94"/>
      <c r="D13" s="95"/>
      <c r="E13" s="96"/>
    </row>
    <row r="14" spans="1:5" x14ac:dyDescent="0.25">
      <c r="A14" s="97"/>
      <c r="B14" s="128" t="s">
        <v>92</v>
      </c>
      <c r="C14" s="40"/>
      <c r="D14" s="129"/>
      <c r="E14" s="130">
        <f>SUM(E10:E13)</f>
        <v>0</v>
      </c>
    </row>
  </sheetData>
  <sheetProtection algorithmName="SHA-512" hashValue="oHeIPpcDxZkm6jSJGPJwR4pWFpbFJx7v8mz6IDy74s1JLNC+gWP02fFBDMjML3VD1JiOFYAFrWA+Kq7Y4AbLgQ==" saltValue="5XSyFiUi9Z3YCaCIA1hLC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DDF4-1FA0-4B85-81BC-D9FDF6693C2A}">
  <dimension ref="A1:F53"/>
  <sheetViews>
    <sheetView topLeftCell="A8" workbookViewId="0">
      <selection activeCell="C13" sqref="C13"/>
    </sheetView>
  </sheetViews>
  <sheetFormatPr defaultRowHeight="13.8" x14ac:dyDescent="0.25"/>
  <cols>
    <col min="1" max="1" width="4.125" style="1" customWidth="1"/>
    <col min="2" max="2" width="88.25" style="1" customWidth="1"/>
    <col min="3" max="3" width="13.875" style="1" customWidth="1"/>
    <col min="4" max="4" width="2.5" style="1" customWidth="1"/>
    <col min="5" max="5" width="2" style="1" customWidth="1"/>
    <col min="6" max="6" width="2.125" style="1" customWidth="1"/>
    <col min="7" max="7" width="2.875" style="1" customWidth="1"/>
    <col min="8" max="16384" width="9" style="1"/>
  </cols>
  <sheetData>
    <row r="1" spans="1:6" ht="36" customHeight="1" x14ac:dyDescent="0.25"/>
    <row r="2" spans="1:6" s="43" customFormat="1" ht="15" x14ac:dyDescent="0.3">
      <c r="B2" s="117" t="s">
        <v>31</v>
      </c>
      <c r="D2" s="51"/>
      <c r="E2" s="49"/>
      <c r="F2" s="50"/>
    </row>
    <row r="3" spans="1:6" s="43" customFormat="1" ht="13.2" x14ac:dyDescent="0.3">
      <c r="B3" s="98"/>
      <c r="D3" s="51"/>
      <c r="E3" s="49"/>
      <c r="F3" s="50"/>
    </row>
    <row r="4" spans="1:6" s="43" customFormat="1" ht="13.2" x14ac:dyDescent="0.3">
      <c r="B4" s="98"/>
      <c r="D4" s="51"/>
      <c r="E4" s="49"/>
      <c r="F4" s="50"/>
    </row>
    <row r="5" spans="1:6" s="42" customFormat="1" x14ac:dyDescent="0.3">
      <c r="A5" s="42" t="s">
        <v>94</v>
      </c>
      <c r="B5" s="99" t="s">
        <v>25</v>
      </c>
      <c r="C5" s="12"/>
      <c r="D5" s="12"/>
      <c r="E5" s="12"/>
      <c r="F5" s="100"/>
    </row>
    <row r="6" spans="1:6" s="42" customFormat="1" ht="10.199999999999999" customHeight="1" x14ac:dyDescent="0.3">
      <c r="B6" s="99"/>
      <c r="C6" s="101"/>
      <c r="D6" s="102"/>
      <c r="E6" s="103"/>
      <c r="F6" s="100"/>
    </row>
    <row r="7" spans="1:6" s="42" customFormat="1" x14ac:dyDescent="0.3">
      <c r="A7" s="42" t="s">
        <v>94</v>
      </c>
      <c r="B7" s="99" t="s">
        <v>26</v>
      </c>
      <c r="C7" s="12"/>
      <c r="D7" s="12"/>
      <c r="E7" s="12"/>
      <c r="F7" s="100"/>
    </row>
    <row r="8" spans="1:6" s="42" customFormat="1" ht="13.2" x14ac:dyDescent="0.3">
      <c r="B8" s="99"/>
      <c r="C8" s="101"/>
      <c r="D8" s="104"/>
      <c r="E8" s="103"/>
      <c r="F8" s="100"/>
    </row>
    <row r="9" spans="1:6" s="42" customFormat="1" x14ac:dyDescent="0.3">
      <c r="A9" s="42" t="s">
        <v>94</v>
      </c>
      <c r="B9" s="99" t="s">
        <v>27</v>
      </c>
      <c r="C9" s="12"/>
      <c r="D9" s="12"/>
      <c r="E9" s="12"/>
      <c r="F9" s="100"/>
    </row>
    <row r="10" spans="1:6" s="42" customFormat="1" ht="13.2" x14ac:dyDescent="0.3">
      <c r="B10" s="99"/>
      <c r="C10" s="101"/>
      <c r="D10" s="104"/>
      <c r="E10" s="103"/>
      <c r="F10" s="100"/>
    </row>
    <row r="11" spans="1:6" s="42" customFormat="1" x14ac:dyDescent="0.3">
      <c r="A11" s="42" t="s">
        <v>94</v>
      </c>
      <c r="B11" s="99" t="s">
        <v>6</v>
      </c>
      <c r="C11" s="12"/>
      <c r="D11" s="12"/>
      <c r="E11" s="12"/>
      <c r="F11" s="100"/>
    </row>
    <row r="12" spans="1:6" s="42" customFormat="1" ht="13.2" x14ac:dyDescent="0.3">
      <c r="B12" s="99"/>
      <c r="C12" s="101"/>
      <c r="D12" s="104"/>
      <c r="E12" s="103"/>
      <c r="F12" s="100"/>
    </row>
    <row r="13" spans="1:6" s="42" customFormat="1" ht="26.4" x14ac:dyDescent="0.3">
      <c r="A13" s="42" t="s">
        <v>94</v>
      </c>
      <c r="B13" s="107" t="s">
        <v>95</v>
      </c>
      <c r="C13" s="12"/>
      <c r="D13" s="12"/>
      <c r="E13" s="12"/>
      <c r="F13" s="12"/>
    </row>
    <row r="14" spans="1:6" s="42" customFormat="1" ht="13.2" x14ac:dyDescent="0.3">
      <c r="B14" s="99"/>
      <c r="C14" s="101"/>
      <c r="D14" s="104"/>
      <c r="E14" s="103"/>
      <c r="F14" s="100"/>
    </row>
    <row r="15" spans="1:6" s="42" customFormat="1" ht="26.4" x14ac:dyDescent="0.3">
      <c r="A15" s="42" t="s">
        <v>94</v>
      </c>
      <c r="B15" s="107" t="s">
        <v>96</v>
      </c>
      <c r="C15" s="12"/>
      <c r="D15" s="12"/>
      <c r="E15" s="12"/>
      <c r="F15" s="12"/>
    </row>
    <row r="16" spans="1:6" s="42" customFormat="1" ht="13.2" x14ac:dyDescent="0.3">
      <c r="B16" s="99"/>
      <c r="C16" s="101"/>
      <c r="D16" s="104"/>
      <c r="E16" s="103"/>
      <c r="F16" s="100"/>
    </row>
    <row r="17" spans="1:6" s="42" customFormat="1" ht="26.4" x14ac:dyDescent="0.3">
      <c r="A17" s="42" t="s">
        <v>94</v>
      </c>
      <c r="B17" s="107" t="s">
        <v>93</v>
      </c>
      <c r="C17" s="12"/>
      <c r="D17" s="12"/>
      <c r="E17" s="12"/>
      <c r="F17" s="100"/>
    </row>
    <row r="18" spans="1:6" s="42" customFormat="1" ht="13.2" x14ac:dyDescent="0.3">
      <c r="B18" s="99"/>
      <c r="C18" s="101"/>
      <c r="D18" s="104"/>
      <c r="E18" s="103"/>
      <c r="F18" s="100"/>
    </row>
    <row r="19" spans="1:6" s="42" customFormat="1" x14ac:dyDescent="0.3">
      <c r="A19" s="42" t="s">
        <v>94</v>
      </c>
      <c r="B19" s="99" t="s">
        <v>28</v>
      </c>
      <c r="C19" s="12"/>
      <c r="D19" s="12"/>
      <c r="E19" s="12"/>
      <c r="F19" s="100"/>
    </row>
    <row r="20" spans="1:6" s="42" customFormat="1" ht="13.2" x14ac:dyDescent="0.3">
      <c r="B20" s="99"/>
      <c r="C20" s="101"/>
      <c r="D20" s="104"/>
      <c r="E20" s="103"/>
      <c r="F20" s="100"/>
    </row>
    <row r="21" spans="1:6" s="42" customFormat="1" ht="13.2" x14ac:dyDescent="0.3">
      <c r="A21" s="42" t="s">
        <v>94</v>
      </c>
      <c r="B21" s="99" t="s">
        <v>29</v>
      </c>
      <c r="C21" s="101"/>
      <c r="D21" s="104"/>
      <c r="E21" s="103"/>
      <c r="F21" s="100"/>
    </row>
    <row r="22" spans="1:6" s="42" customFormat="1" ht="13.2" x14ac:dyDescent="0.3">
      <c r="B22" s="99"/>
      <c r="C22" s="101"/>
      <c r="D22" s="104"/>
      <c r="E22" s="103"/>
      <c r="F22" s="100"/>
    </row>
    <row r="23" spans="1:6" s="42" customFormat="1" ht="13.2" x14ac:dyDescent="0.3">
      <c r="A23" s="42" t="s">
        <v>94</v>
      </c>
      <c r="B23" s="99" t="s">
        <v>30</v>
      </c>
      <c r="C23" s="101"/>
      <c r="D23" s="104"/>
      <c r="E23" s="103"/>
      <c r="F23" s="100"/>
    </row>
    <row r="24" spans="1:6" s="42" customFormat="1" ht="13.2" x14ac:dyDescent="0.3">
      <c r="B24" s="99"/>
      <c r="C24" s="101"/>
      <c r="D24" s="104"/>
      <c r="E24" s="103"/>
      <c r="F24" s="100"/>
    </row>
    <row r="25" spans="1:6" s="42" customFormat="1" ht="13.2" x14ac:dyDescent="0.3">
      <c r="A25" s="42" t="s">
        <v>94</v>
      </c>
      <c r="B25" s="99" t="s">
        <v>11</v>
      </c>
      <c r="C25" s="101"/>
      <c r="D25" s="104"/>
      <c r="E25" s="103"/>
      <c r="F25" s="100"/>
    </row>
    <row r="26" spans="1:6" s="42" customFormat="1" ht="13.2" x14ac:dyDescent="0.3">
      <c r="B26" s="99"/>
      <c r="C26" s="101"/>
      <c r="D26" s="104"/>
      <c r="E26" s="103"/>
      <c r="F26" s="100"/>
    </row>
    <row r="27" spans="1:6" s="42" customFormat="1" ht="13.2" x14ac:dyDescent="0.3">
      <c r="A27" s="42" t="s">
        <v>94</v>
      </c>
      <c r="B27" s="99" t="s">
        <v>3</v>
      </c>
      <c r="C27" s="101"/>
      <c r="D27" s="104"/>
      <c r="E27" s="103"/>
      <c r="F27" s="100"/>
    </row>
    <row r="28" spans="1:6" s="42" customFormat="1" ht="13.2" x14ac:dyDescent="0.3">
      <c r="B28" s="99"/>
      <c r="C28" s="101"/>
      <c r="D28" s="104"/>
      <c r="E28" s="103"/>
      <c r="F28" s="100"/>
    </row>
    <row r="29" spans="1:6" s="42" customFormat="1" ht="13.2" x14ac:dyDescent="0.3">
      <c r="A29" s="42" t="s">
        <v>94</v>
      </c>
      <c r="B29" s="99" t="s">
        <v>8</v>
      </c>
      <c r="C29" s="101"/>
      <c r="D29" s="104"/>
      <c r="E29" s="103"/>
      <c r="F29" s="100"/>
    </row>
    <row r="30" spans="1:6" s="42" customFormat="1" ht="13.2" x14ac:dyDescent="0.3">
      <c r="B30" s="99"/>
      <c r="C30" s="101"/>
      <c r="D30" s="104"/>
      <c r="E30" s="103"/>
      <c r="F30" s="100"/>
    </row>
    <row r="31" spans="1:6" s="42" customFormat="1" ht="13.2" x14ac:dyDescent="0.3">
      <c r="A31" s="42" t="s">
        <v>94</v>
      </c>
      <c r="B31" s="99" t="s">
        <v>4</v>
      </c>
      <c r="C31" s="101"/>
      <c r="D31" s="104"/>
      <c r="E31" s="103"/>
      <c r="F31" s="100"/>
    </row>
    <row r="32" spans="1:6" s="42" customFormat="1" ht="13.2" x14ac:dyDescent="0.3">
      <c r="B32" s="99"/>
      <c r="C32" s="101"/>
      <c r="D32" s="104"/>
      <c r="E32" s="103"/>
      <c r="F32" s="100"/>
    </row>
    <row r="33" spans="1:6" s="42" customFormat="1" ht="13.2" x14ac:dyDescent="0.3">
      <c r="A33" s="42" t="s">
        <v>94</v>
      </c>
      <c r="B33" s="99" t="s">
        <v>5</v>
      </c>
      <c r="C33" s="101"/>
      <c r="D33" s="105"/>
      <c r="E33" s="106"/>
      <c r="F33" s="100"/>
    </row>
    <row r="34" spans="1:6" s="42" customFormat="1" ht="13.2" x14ac:dyDescent="0.3">
      <c r="B34" s="107"/>
      <c r="D34" s="108"/>
      <c r="E34" s="49"/>
      <c r="F34" s="46"/>
    </row>
    <row r="35" spans="1:6" s="42" customFormat="1" ht="44.4" customHeight="1" x14ac:dyDescent="0.3">
      <c r="A35" s="42" t="s">
        <v>94</v>
      </c>
      <c r="B35" s="131" t="s">
        <v>97</v>
      </c>
      <c r="C35" s="132"/>
      <c r="D35" s="132"/>
      <c r="E35" s="132"/>
      <c r="F35" s="132"/>
    </row>
    <row r="36" spans="1:6" s="43" customFormat="1" ht="9.6" customHeight="1" x14ac:dyDescent="0.3">
      <c r="B36" s="98"/>
      <c r="D36" s="109"/>
      <c r="E36" s="110"/>
      <c r="F36" s="50"/>
    </row>
    <row r="37" spans="1:6" s="43" customFormat="1" ht="28.2" customHeight="1" x14ac:dyDescent="0.3">
      <c r="A37" s="43" t="s">
        <v>94</v>
      </c>
      <c r="B37" s="131" t="s">
        <v>98</v>
      </c>
      <c r="C37" s="132"/>
      <c r="D37" s="132"/>
      <c r="E37" s="132"/>
      <c r="F37" s="132"/>
    </row>
    <row r="38" spans="1:6" s="43" customFormat="1" ht="10.199999999999999" customHeight="1" x14ac:dyDescent="0.3">
      <c r="B38" s="98"/>
      <c r="D38" s="109"/>
      <c r="E38" s="110"/>
      <c r="F38" s="50"/>
    </row>
    <row r="39" spans="1:6" s="43" customFormat="1" ht="42.6" customHeight="1" x14ac:dyDescent="0.3">
      <c r="A39" s="43" t="s">
        <v>94</v>
      </c>
      <c r="B39" s="131" t="s">
        <v>86</v>
      </c>
      <c r="C39" s="132"/>
      <c r="D39" s="132"/>
      <c r="E39" s="132"/>
      <c r="F39" s="132"/>
    </row>
    <row r="40" spans="1:6" s="43" customFormat="1" ht="10.8" customHeight="1" x14ac:dyDescent="0.3">
      <c r="D40" s="109"/>
      <c r="E40" s="110"/>
      <c r="F40" s="50"/>
    </row>
    <row r="41" spans="1:6" s="42" customFormat="1" ht="40.799999999999997" customHeight="1" x14ac:dyDescent="0.3">
      <c r="A41" s="42" t="s">
        <v>94</v>
      </c>
      <c r="B41" s="133" t="s">
        <v>117</v>
      </c>
      <c r="C41" s="132"/>
      <c r="D41" s="132"/>
      <c r="E41" s="132"/>
      <c r="F41" s="132"/>
    </row>
    <row r="42" spans="1:6" s="42" customFormat="1" ht="10.8" customHeight="1" x14ac:dyDescent="0.3">
      <c r="B42" s="107"/>
      <c r="D42" s="111"/>
      <c r="E42" s="112"/>
      <c r="F42" s="46"/>
    </row>
    <row r="43" spans="1:6" s="42" customFormat="1" ht="40.200000000000003" customHeight="1" x14ac:dyDescent="0.3">
      <c r="A43" s="42" t="s">
        <v>94</v>
      </c>
      <c r="B43" s="133" t="s">
        <v>89</v>
      </c>
      <c r="C43" s="132"/>
      <c r="D43" s="132"/>
      <c r="E43" s="132"/>
      <c r="F43" s="132"/>
    </row>
    <row r="44" spans="1:6" s="42" customFormat="1" ht="13.2" x14ac:dyDescent="0.3">
      <c r="B44" s="107"/>
      <c r="D44" s="111"/>
      <c r="E44" s="112"/>
      <c r="F44" s="46"/>
    </row>
    <row r="45" spans="1:6" s="42" customFormat="1" ht="27" customHeight="1" x14ac:dyDescent="0.3">
      <c r="A45" s="42" t="s">
        <v>94</v>
      </c>
      <c r="B45" s="133" t="s">
        <v>99</v>
      </c>
      <c r="C45" s="132"/>
      <c r="D45" s="132"/>
      <c r="E45" s="132"/>
      <c r="F45" s="132"/>
    </row>
    <row r="46" spans="1:6" s="42" customFormat="1" ht="9.6" customHeight="1" x14ac:dyDescent="0.3">
      <c r="B46" s="107"/>
      <c r="C46" s="53"/>
      <c r="D46" s="53"/>
      <c r="E46" s="53"/>
      <c r="F46" s="53"/>
    </row>
    <row r="47" spans="1:6" s="42" customFormat="1" ht="42" customHeight="1" x14ac:dyDescent="0.3">
      <c r="A47" s="42" t="s">
        <v>94</v>
      </c>
      <c r="B47" s="133" t="s">
        <v>87</v>
      </c>
      <c r="C47" s="132"/>
      <c r="D47" s="132"/>
      <c r="E47" s="132"/>
      <c r="F47" s="132"/>
    </row>
    <row r="48" spans="1:6" s="113" customFormat="1" ht="13.2" x14ac:dyDescent="0.3">
      <c r="B48" s="107"/>
      <c r="D48" s="114"/>
      <c r="E48" s="115"/>
      <c r="F48" s="116"/>
    </row>
    <row r="49" spans="1:6" s="42" customFormat="1" ht="29.4" customHeight="1" x14ac:dyDescent="0.3">
      <c r="A49" s="42" t="s">
        <v>94</v>
      </c>
      <c r="B49" s="133" t="s">
        <v>100</v>
      </c>
      <c r="C49" s="132"/>
      <c r="D49" s="132"/>
      <c r="E49" s="132"/>
      <c r="F49" s="132"/>
    </row>
    <row r="50" spans="1:6" s="42" customFormat="1" ht="13.2" x14ac:dyDescent="0.3">
      <c r="B50" s="107"/>
      <c r="D50" s="111"/>
      <c r="E50" s="112"/>
      <c r="F50" s="46"/>
    </row>
    <row r="51" spans="1:6" s="43" customFormat="1" ht="43.95" customHeight="1" x14ac:dyDescent="0.3">
      <c r="A51" s="43" t="s">
        <v>94</v>
      </c>
      <c r="B51" s="134" t="s">
        <v>101</v>
      </c>
      <c r="C51" s="132"/>
      <c r="D51" s="132"/>
      <c r="E51" s="132"/>
      <c r="F51" s="132"/>
    </row>
    <row r="52" spans="1:6" s="43" customFormat="1" ht="13.2" x14ac:dyDescent="0.3">
      <c r="B52" s="42"/>
      <c r="D52" s="44"/>
      <c r="E52" s="45"/>
      <c r="F52" s="46"/>
    </row>
    <row r="53" spans="1:6" s="43" customFormat="1" ht="46.2" customHeight="1" x14ac:dyDescent="0.3">
      <c r="A53" s="43" t="s">
        <v>94</v>
      </c>
      <c r="B53" s="134" t="s">
        <v>88</v>
      </c>
      <c r="C53" s="132"/>
      <c r="D53" s="132"/>
      <c r="E53" s="132"/>
      <c r="F53" s="132"/>
    </row>
  </sheetData>
  <sheetProtection algorithmName="SHA-512" hashValue="eX1ejIOWm0qVzZF3TSl/GX33xZJ0kqYShD6ryuptBSbwniLbmSygbZuG/6afzD/wJr10nFzPkKsmawMuWjlHpg==" saltValue="kOZrM6u71OTuQ/QjRMkXmA==" spinCount="100000" sheet="1" objects="1" scenarios="1"/>
  <mergeCells count="10">
    <mergeCell ref="B35:F35"/>
    <mergeCell ref="B47:F47"/>
    <mergeCell ref="B49:F49"/>
    <mergeCell ref="B51:F51"/>
    <mergeCell ref="B53:F53"/>
    <mergeCell ref="B37:F37"/>
    <mergeCell ref="B39:F39"/>
    <mergeCell ref="B41:F41"/>
    <mergeCell ref="B43:F43"/>
    <mergeCell ref="B45:F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H144"/>
  <sheetViews>
    <sheetView topLeftCell="A118" zoomScale="115" zoomScaleNormal="115" workbookViewId="0">
      <selection activeCell="I138" sqref="I138"/>
    </sheetView>
  </sheetViews>
  <sheetFormatPr defaultColWidth="9.125" defaultRowHeight="13.8" x14ac:dyDescent="0.3"/>
  <cols>
    <col min="1" max="1" width="3.75" style="52" customWidth="1"/>
    <col min="2" max="2" width="45.375" style="53" customWidth="1"/>
    <col min="3" max="3" width="6.125" style="53" customWidth="1"/>
    <col min="4" max="4" width="11.25" style="84" customWidth="1"/>
    <col min="5" max="5" width="13.75" style="54" customWidth="1"/>
    <col min="6" max="6" width="14.5" style="55" customWidth="1"/>
    <col min="7" max="7" width="2.75" style="53" customWidth="1"/>
    <col min="8" max="16384" width="9.125" style="53"/>
  </cols>
  <sheetData>
    <row r="1" spans="1:5" s="12" customFormat="1" ht="14.4" thickTop="1" x14ac:dyDescent="0.3">
      <c r="A1" s="7"/>
      <c r="B1" s="8"/>
      <c r="C1" s="9"/>
      <c r="D1" s="10"/>
      <c r="E1" s="11"/>
    </row>
    <row r="2" spans="1:5" s="12" customFormat="1" x14ac:dyDescent="0.3">
      <c r="A2" s="13"/>
      <c r="B2" s="4" t="s">
        <v>18</v>
      </c>
      <c r="C2" s="14"/>
      <c r="D2" s="15"/>
      <c r="E2" s="16"/>
    </row>
    <row r="3" spans="1:5" s="12" customFormat="1" x14ac:dyDescent="0.3">
      <c r="A3" s="13"/>
      <c r="B3" s="4"/>
      <c r="C3" s="14"/>
      <c r="D3" s="15"/>
      <c r="E3" s="16"/>
    </row>
    <row r="4" spans="1:5" s="12" customFormat="1" x14ac:dyDescent="0.3">
      <c r="A4" s="13"/>
      <c r="B4" s="4"/>
      <c r="C4" s="14"/>
      <c r="D4" s="15"/>
      <c r="E4" s="16"/>
    </row>
    <row r="5" spans="1:5" s="12" customFormat="1" ht="41.4" x14ac:dyDescent="0.3">
      <c r="A5" s="13"/>
      <c r="B5" s="17" t="s">
        <v>108</v>
      </c>
      <c r="C5" s="14"/>
      <c r="D5" s="15"/>
      <c r="E5" s="18"/>
    </row>
    <row r="6" spans="1:5" s="12" customFormat="1" x14ac:dyDescent="0.3">
      <c r="A6" s="13"/>
      <c r="B6" s="4" t="s">
        <v>84</v>
      </c>
      <c r="C6" s="14"/>
      <c r="D6" s="15"/>
      <c r="E6" s="18"/>
    </row>
    <row r="7" spans="1:5" s="12" customFormat="1" x14ac:dyDescent="0.3">
      <c r="A7" s="13"/>
      <c r="B7" s="12" t="s">
        <v>17</v>
      </c>
      <c r="C7" s="14"/>
      <c r="D7" s="15"/>
      <c r="E7" s="18"/>
    </row>
    <row r="8" spans="1:5" s="12" customFormat="1" x14ac:dyDescent="0.3">
      <c r="A8" s="13"/>
      <c r="B8" s="4"/>
      <c r="C8" s="19"/>
      <c r="D8" s="15"/>
      <c r="E8" s="16"/>
    </row>
    <row r="9" spans="1:5" s="12" customFormat="1" x14ac:dyDescent="0.3">
      <c r="A9" s="13"/>
      <c r="B9" s="12" t="s">
        <v>16</v>
      </c>
      <c r="C9" s="20"/>
      <c r="D9" s="15"/>
      <c r="E9" s="16"/>
    </row>
    <row r="10" spans="1:5" s="12" customFormat="1" ht="14.4" thickBot="1" x14ac:dyDescent="0.35">
      <c r="A10" s="21"/>
      <c r="B10" s="22"/>
      <c r="C10" s="23"/>
      <c r="D10" s="24"/>
      <c r="E10" s="25"/>
    </row>
    <row r="11" spans="1:5" s="12" customFormat="1" ht="14.4" thickTop="1" x14ac:dyDescent="0.3">
      <c r="A11" s="26"/>
      <c r="B11" s="2"/>
      <c r="C11" s="14"/>
      <c r="D11" s="15"/>
      <c r="E11" s="15"/>
    </row>
    <row r="12" spans="1:5" s="12" customFormat="1" x14ac:dyDescent="0.3">
      <c r="A12" s="26"/>
      <c r="B12" s="2"/>
      <c r="C12" s="14"/>
      <c r="D12" s="15"/>
      <c r="E12" s="15"/>
    </row>
    <row r="13" spans="1:5" s="12" customFormat="1" x14ac:dyDescent="0.3">
      <c r="A13" s="26"/>
      <c r="B13" s="2"/>
      <c r="C13" s="14"/>
      <c r="D13" s="15"/>
      <c r="E13" s="15"/>
    </row>
    <row r="14" spans="1:5" s="12" customFormat="1" x14ac:dyDescent="0.3">
      <c r="A14" s="26"/>
      <c r="B14" s="2"/>
      <c r="C14" s="3"/>
      <c r="D14" s="15"/>
      <c r="E14" s="15"/>
    </row>
    <row r="15" spans="1:5" s="12" customFormat="1" x14ac:dyDescent="0.3">
      <c r="A15" s="27"/>
      <c r="B15" s="28" t="s">
        <v>13</v>
      </c>
      <c r="C15" s="29"/>
      <c r="D15" s="30"/>
      <c r="E15" s="31"/>
    </row>
    <row r="16" spans="1:5" s="12" customFormat="1" x14ac:dyDescent="0.3">
      <c r="A16" s="32"/>
      <c r="B16" s="33"/>
      <c r="C16" s="3"/>
      <c r="D16" s="15"/>
      <c r="E16" s="34"/>
    </row>
    <row r="17" spans="1:6" s="4" customFormat="1" x14ac:dyDescent="0.3">
      <c r="A17" s="35" t="s">
        <v>1</v>
      </c>
      <c r="B17" s="2" t="s">
        <v>40</v>
      </c>
      <c r="C17" s="3"/>
      <c r="D17" s="36"/>
      <c r="E17" s="37">
        <f>F92</f>
        <v>0</v>
      </c>
    </row>
    <row r="18" spans="1:6" s="12" customFormat="1" x14ac:dyDescent="0.3">
      <c r="A18" s="32"/>
      <c r="B18" s="33"/>
      <c r="C18" s="3"/>
      <c r="D18" s="15"/>
      <c r="E18" s="34"/>
    </row>
    <row r="19" spans="1:6" s="12" customFormat="1" x14ac:dyDescent="0.3">
      <c r="A19" s="35" t="s">
        <v>14</v>
      </c>
      <c r="B19" s="2" t="s">
        <v>41</v>
      </c>
      <c r="C19" s="3"/>
      <c r="D19" s="15"/>
      <c r="E19" s="37">
        <f>F127</f>
        <v>0</v>
      </c>
    </row>
    <row r="20" spans="1:6" s="12" customFormat="1" x14ac:dyDescent="0.3">
      <c r="A20" s="32"/>
      <c r="B20" s="33"/>
      <c r="C20" s="3"/>
      <c r="D20" s="15"/>
      <c r="E20" s="34"/>
    </row>
    <row r="21" spans="1:6" s="12" customFormat="1" x14ac:dyDescent="0.3">
      <c r="A21" s="35" t="s">
        <v>42</v>
      </c>
      <c r="B21" s="2" t="s">
        <v>43</v>
      </c>
      <c r="C21" s="3"/>
      <c r="D21" s="15"/>
      <c r="E21" s="37">
        <f>F144</f>
        <v>0</v>
      </c>
    </row>
    <row r="22" spans="1:6" s="12" customFormat="1" x14ac:dyDescent="0.3">
      <c r="A22" s="32"/>
      <c r="B22" s="33"/>
      <c r="C22" s="3"/>
      <c r="D22" s="15"/>
      <c r="E22" s="34"/>
    </row>
    <row r="23" spans="1:6" s="12" customFormat="1" x14ac:dyDescent="0.3">
      <c r="A23" s="38"/>
      <c r="B23" s="39"/>
      <c r="C23" s="40"/>
      <c r="D23" s="41" t="s">
        <v>76</v>
      </c>
      <c r="E23" s="41">
        <f>SUM(E17:E22)</f>
        <v>0</v>
      </c>
    </row>
    <row r="24" spans="1:6" s="12" customFormat="1" x14ac:dyDescent="0.3">
      <c r="A24" s="26"/>
      <c r="B24" s="33"/>
      <c r="C24" s="3"/>
      <c r="D24" s="15"/>
      <c r="E24" s="15"/>
    </row>
    <row r="25" spans="1:6" s="12" customFormat="1" x14ac:dyDescent="0.3">
      <c r="A25" s="26"/>
      <c r="B25" s="33"/>
      <c r="C25" s="3"/>
      <c r="D25" s="15"/>
      <c r="E25" s="15"/>
    </row>
    <row r="26" spans="1:6" s="17" customFormat="1" x14ac:dyDescent="0.3">
      <c r="A26" s="52"/>
      <c r="B26" s="53"/>
      <c r="D26" s="48"/>
      <c r="E26" s="54"/>
      <c r="F26" s="55"/>
    </row>
    <row r="27" spans="1:6" s="17" customFormat="1" x14ac:dyDescent="0.3">
      <c r="A27" s="56" t="s">
        <v>1</v>
      </c>
      <c r="B27" s="57" t="s">
        <v>39</v>
      </c>
      <c r="C27" s="57"/>
      <c r="D27" s="58"/>
      <c r="E27" s="59"/>
      <c r="F27" s="60"/>
    </row>
    <row r="28" spans="1:6" s="17" customFormat="1" ht="41.4" x14ac:dyDescent="0.3">
      <c r="A28" s="61" t="s">
        <v>24</v>
      </c>
      <c r="B28" s="62" t="s">
        <v>19</v>
      </c>
      <c r="C28" s="63" t="s">
        <v>20</v>
      </c>
      <c r="D28" s="64" t="s">
        <v>21</v>
      </c>
      <c r="E28" s="65" t="s">
        <v>22</v>
      </c>
      <c r="F28" s="66" t="s">
        <v>23</v>
      </c>
    </row>
    <row r="29" spans="1:6" s="17" customFormat="1" x14ac:dyDescent="0.3">
      <c r="A29" s="67"/>
      <c r="B29" s="62"/>
      <c r="C29" s="57"/>
      <c r="D29" s="47"/>
      <c r="E29" s="65"/>
      <c r="F29" s="66"/>
    </row>
    <row r="30" spans="1:6" ht="27.6" x14ac:dyDescent="0.3">
      <c r="A30" s="67">
        <v>1</v>
      </c>
      <c r="B30" s="62" t="s">
        <v>32</v>
      </c>
      <c r="C30" s="62"/>
      <c r="D30" s="47"/>
      <c r="E30" s="65"/>
      <c r="F30" s="66"/>
    </row>
    <row r="31" spans="1:6" x14ac:dyDescent="0.3">
      <c r="A31" s="67" t="s">
        <v>2</v>
      </c>
      <c r="B31" s="62"/>
      <c r="C31" s="62" t="s">
        <v>7</v>
      </c>
      <c r="D31" s="64">
        <v>1</v>
      </c>
      <c r="E31" s="59">
        <v>0</v>
      </c>
      <c r="F31" s="68">
        <f>ROUND(E31*D31,2)</f>
        <v>0</v>
      </c>
    </row>
    <row r="32" spans="1:6" s="17" customFormat="1" x14ac:dyDescent="0.3">
      <c r="A32" s="67"/>
      <c r="B32" s="62"/>
      <c r="C32" s="57"/>
      <c r="D32" s="47"/>
      <c r="E32" s="65"/>
      <c r="F32" s="66"/>
    </row>
    <row r="33" spans="1:6" s="17" customFormat="1" ht="27.6" x14ac:dyDescent="0.3">
      <c r="A33" s="67">
        <v>2</v>
      </c>
      <c r="B33" s="62" t="s">
        <v>33</v>
      </c>
      <c r="C33" s="57"/>
      <c r="D33" s="47"/>
      <c r="E33" s="65"/>
      <c r="F33" s="66"/>
    </row>
    <row r="34" spans="1:6" x14ac:dyDescent="0.3">
      <c r="A34" s="67" t="s">
        <v>2</v>
      </c>
      <c r="B34" s="62"/>
      <c r="C34" s="62" t="s">
        <v>7</v>
      </c>
      <c r="D34" s="64">
        <v>1</v>
      </c>
      <c r="E34" s="59">
        <v>0</v>
      </c>
      <c r="F34" s="68">
        <f>ROUND(E34*D34,2)</f>
        <v>0</v>
      </c>
    </row>
    <row r="35" spans="1:6" s="17" customFormat="1" x14ac:dyDescent="0.3">
      <c r="A35" s="67"/>
      <c r="B35" s="62"/>
      <c r="C35" s="57"/>
      <c r="D35" s="47"/>
      <c r="E35" s="65"/>
      <c r="F35" s="66"/>
    </row>
    <row r="36" spans="1:6" s="17" customFormat="1" ht="41.4" x14ac:dyDescent="0.3">
      <c r="A36" s="67">
        <v>3</v>
      </c>
      <c r="B36" s="62" t="s">
        <v>34</v>
      </c>
      <c r="C36" s="57"/>
      <c r="D36" s="47"/>
      <c r="E36" s="65"/>
      <c r="F36" s="66"/>
    </row>
    <row r="37" spans="1:6" x14ac:dyDescent="0.3">
      <c r="A37" s="67" t="s">
        <v>2</v>
      </c>
      <c r="B37" s="62"/>
      <c r="C37" s="62" t="s">
        <v>10</v>
      </c>
      <c r="D37" s="64">
        <v>7</v>
      </c>
      <c r="E37" s="59">
        <v>0</v>
      </c>
      <c r="F37" s="68">
        <f>ROUND(E37*D37,2)</f>
        <v>0</v>
      </c>
    </row>
    <row r="38" spans="1:6" x14ac:dyDescent="0.3">
      <c r="A38" s="67"/>
      <c r="B38" s="62"/>
      <c r="C38" s="62"/>
      <c r="D38" s="47"/>
      <c r="E38" s="59"/>
      <c r="F38" s="66"/>
    </row>
    <row r="39" spans="1:6" s="17" customFormat="1" ht="41.4" x14ac:dyDescent="0.3">
      <c r="A39" s="67">
        <v>4</v>
      </c>
      <c r="B39" s="62" t="s">
        <v>61</v>
      </c>
      <c r="C39" s="57"/>
      <c r="D39" s="47"/>
      <c r="E39" s="65"/>
      <c r="F39" s="66"/>
    </row>
    <row r="40" spans="1:6" x14ac:dyDescent="0.3">
      <c r="A40" s="67" t="s">
        <v>2</v>
      </c>
      <c r="B40" s="62"/>
      <c r="C40" s="62" t="s">
        <v>7</v>
      </c>
      <c r="D40" s="64">
        <v>3</v>
      </c>
      <c r="E40" s="59">
        <v>0</v>
      </c>
      <c r="F40" s="68">
        <f>ROUND(E40*D40,2)</f>
        <v>0</v>
      </c>
    </row>
    <row r="41" spans="1:6" s="17" customFormat="1" x14ac:dyDescent="0.3">
      <c r="A41" s="67"/>
      <c r="B41" s="62"/>
      <c r="C41" s="57"/>
      <c r="D41" s="47"/>
      <c r="E41" s="65"/>
      <c r="F41" s="66"/>
    </row>
    <row r="42" spans="1:6" ht="27.6" x14ac:dyDescent="0.3">
      <c r="A42" s="67">
        <v>5</v>
      </c>
      <c r="B42" s="62" t="s">
        <v>35</v>
      </c>
      <c r="C42" s="62"/>
      <c r="D42" s="64"/>
      <c r="E42" s="65"/>
      <c r="F42" s="68"/>
    </row>
    <row r="43" spans="1:6" x14ac:dyDescent="0.3">
      <c r="A43" s="67" t="s">
        <v>2</v>
      </c>
      <c r="B43" s="62"/>
      <c r="C43" s="62" t="s">
        <v>9</v>
      </c>
      <c r="D43" s="64">
        <v>12</v>
      </c>
      <c r="E43" s="65">
        <v>0</v>
      </c>
      <c r="F43" s="68">
        <f>ROUND(E43*D43,2)</f>
        <v>0</v>
      </c>
    </row>
    <row r="44" spans="1:6" x14ac:dyDescent="0.3">
      <c r="A44" s="67"/>
      <c r="B44" s="62"/>
      <c r="C44" s="62"/>
      <c r="D44" s="64"/>
      <c r="E44" s="65"/>
      <c r="F44" s="68"/>
    </row>
    <row r="45" spans="1:6" ht="41.4" x14ac:dyDescent="0.3">
      <c r="A45" s="67">
        <v>6</v>
      </c>
      <c r="B45" s="62" t="s">
        <v>36</v>
      </c>
      <c r="C45" s="62"/>
      <c r="D45" s="64"/>
      <c r="E45" s="65"/>
      <c r="F45" s="68"/>
    </row>
    <row r="46" spans="1:6" x14ac:dyDescent="0.3">
      <c r="A46" s="67" t="s">
        <v>2</v>
      </c>
      <c r="B46" s="62"/>
      <c r="C46" s="62" t="s">
        <v>7</v>
      </c>
      <c r="D46" s="64">
        <v>1</v>
      </c>
      <c r="E46" s="65">
        <v>0</v>
      </c>
      <c r="F46" s="68">
        <f>ROUND(E46*D46,2)</f>
        <v>0</v>
      </c>
    </row>
    <row r="47" spans="1:6" s="17" customFormat="1" x14ac:dyDescent="0.3">
      <c r="A47" s="67"/>
      <c r="B47" s="62"/>
      <c r="C47" s="57"/>
      <c r="D47" s="47"/>
      <c r="E47" s="65"/>
      <c r="F47" s="66"/>
    </row>
    <row r="48" spans="1:6" ht="55.2" x14ac:dyDescent="0.3">
      <c r="A48" s="67">
        <v>7</v>
      </c>
      <c r="B48" s="62" t="s">
        <v>37</v>
      </c>
      <c r="C48" s="62"/>
      <c r="D48" s="47"/>
      <c r="E48" s="59"/>
      <c r="F48" s="68"/>
    </row>
    <row r="49" spans="1:6" s="17" customFormat="1" x14ac:dyDescent="0.3">
      <c r="A49" s="67" t="s">
        <v>2</v>
      </c>
      <c r="B49" s="62"/>
      <c r="C49" s="62" t="s">
        <v>7</v>
      </c>
      <c r="D49" s="64">
        <v>3</v>
      </c>
      <c r="E49" s="59">
        <v>0</v>
      </c>
      <c r="F49" s="68">
        <f>ROUND(E49*D49,2)</f>
        <v>0</v>
      </c>
    </row>
    <row r="50" spans="1:6" s="17" customFormat="1" x14ac:dyDescent="0.3">
      <c r="A50" s="67"/>
      <c r="B50" s="62"/>
      <c r="C50" s="62"/>
      <c r="D50" s="64"/>
      <c r="E50" s="59"/>
      <c r="F50" s="68"/>
    </row>
    <row r="51" spans="1:6" ht="27.6" x14ac:dyDescent="0.3">
      <c r="A51" s="67">
        <v>8</v>
      </c>
      <c r="B51" s="62" t="s">
        <v>38</v>
      </c>
      <c r="C51" s="62"/>
      <c r="D51" s="47"/>
      <c r="E51" s="59"/>
      <c r="F51" s="68"/>
    </row>
    <row r="52" spans="1:6" s="17" customFormat="1" x14ac:dyDescent="0.3">
      <c r="A52" s="67" t="s">
        <v>2</v>
      </c>
      <c r="B52" s="62"/>
      <c r="C52" s="62" t="s">
        <v>9</v>
      </c>
      <c r="D52" s="64">
        <v>48.3</v>
      </c>
      <c r="E52" s="59">
        <v>0</v>
      </c>
      <c r="F52" s="68">
        <f>ROUND(E52*D52,2)</f>
        <v>0</v>
      </c>
    </row>
    <row r="53" spans="1:6" s="17" customFormat="1" x14ac:dyDescent="0.3">
      <c r="A53" s="67"/>
      <c r="B53" s="62"/>
      <c r="C53" s="62"/>
      <c r="D53" s="64"/>
      <c r="E53" s="59"/>
      <c r="F53" s="68"/>
    </row>
    <row r="54" spans="1:6" ht="27.6" x14ac:dyDescent="0.3">
      <c r="A54" s="67"/>
      <c r="B54" s="62" t="s">
        <v>44</v>
      </c>
      <c r="C54" s="62"/>
      <c r="D54" s="47"/>
      <c r="E54" s="59"/>
      <c r="F54" s="68"/>
    </row>
    <row r="55" spans="1:6" s="17" customFormat="1" x14ac:dyDescent="0.3">
      <c r="A55" s="67" t="s">
        <v>2</v>
      </c>
      <c r="B55" s="62"/>
      <c r="C55" s="62" t="s">
        <v>7</v>
      </c>
      <c r="D55" s="64">
        <v>1</v>
      </c>
      <c r="E55" s="59">
        <v>0</v>
      </c>
      <c r="F55" s="68">
        <f>ROUND(E55*D55,2)</f>
        <v>0</v>
      </c>
    </row>
    <row r="56" spans="1:6" s="17" customFormat="1" x14ac:dyDescent="0.3">
      <c r="A56" s="67"/>
      <c r="B56" s="62"/>
      <c r="C56" s="57"/>
      <c r="D56" s="47"/>
      <c r="E56" s="65"/>
      <c r="F56" s="66"/>
    </row>
    <row r="57" spans="1:6" ht="82.8" x14ac:dyDescent="0.3">
      <c r="A57" s="67">
        <v>9</v>
      </c>
      <c r="B57" s="62" t="s">
        <v>121</v>
      </c>
      <c r="C57" s="62"/>
      <c r="D57" s="47"/>
      <c r="E57" s="59"/>
      <c r="F57" s="68"/>
    </row>
    <row r="58" spans="1:6" s="17" customFormat="1" x14ac:dyDescent="0.3">
      <c r="A58" s="67" t="s">
        <v>2</v>
      </c>
      <c r="B58" s="62"/>
      <c r="C58" s="62" t="s">
        <v>9</v>
      </c>
      <c r="D58" s="64">
        <v>10.5</v>
      </c>
      <c r="E58" s="59">
        <v>0</v>
      </c>
      <c r="F58" s="68">
        <f>ROUND(E58*D58,2)</f>
        <v>0</v>
      </c>
    </row>
    <row r="59" spans="1:6" s="17" customFormat="1" x14ac:dyDescent="0.3">
      <c r="A59" s="67"/>
      <c r="B59" s="62"/>
      <c r="C59" s="57"/>
      <c r="D59" s="47"/>
      <c r="E59" s="65"/>
      <c r="F59" s="66"/>
    </row>
    <row r="60" spans="1:6" ht="41.4" x14ac:dyDescent="0.3">
      <c r="A60" s="67">
        <v>10</v>
      </c>
      <c r="B60" s="62" t="s">
        <v>45</v>
      </c>
      <c r="C60" s="62"/>
      <c r="D60" s="47"/>
      <c r="E60" s="59"/>
      <c r="F60" s="68"/>
    </row>
    <row r="61" spans="1:6" s="17" customFormat="1" x14ac:dyDescent="0.3">
      <c r="A61" s="67" t="s">
        <v>2</v>
      </c>
      <c r="B61" s="62"/>
      <c r="C61" s="62" t="s">
        <v>9</v>
      </c>
      <c r="D61" s="64">
        <v>48.3</v>
      </c>
      <c r="E61" s="59">
        <v>0</v>
      </c>
      <c r="F61" s="68">
        <f>ROUND(E61*D61,2)</f>
        <v>0</v>
      </c>
    </row>
    <row r="62" spans="1:6" s="17" customFormat="1" x14ac:dyDescent="0.3">
      <c r="A62" s="67"/>
      <c r="B62" s="62"/>
      <c r="C62" s="57"/>
      <c r="D62" s="47"/>
      <c r="E62" s="65"/>
      <c r="F62" s="66"/>
    </row>
    <row r="63" spans="1:6" ht="27.6" x14ac:dyDescent="0.3">
      <c r="A63" s="67">
        <v>11</v>
      </c>
      <c r="B63" s="62" t="s">
        <v>46</v>
      </c>
      <c r="C63" s="62"/>
      <c r="D63" s="47"/>
      <c r="E63" s="59"/>
      <c r="F63" s="68"/>
    </row>
    <row r="64" spans="1:6" x14ac:dyDescent="0.3">
      <c r="A64" s="69" t="s">
        <v>0</v>
      </c>
      <c r="B64" s="62" t="s">
        <v>47</v>
      </c>
      <c r="C64" s="62"/>
      <c r="D64" s="47"/>
      <c r="E64" s="59"/>
      <c r="F64" s="68"/>
    </row>
    <row r="65" spans="1:6" x14ac:dyDescent="0.3">
      <c r="A65" s="69" t="s">
        <v>0</v>
      </c>
      <c r="B65" s="62" t="s">
        <v>48</v>
      </c>
      <c r="C65" s="62"/>
      <c r="D65" s="47"/>
      <c r="E65" s="59"/>
      <c r="F65" s="68"/>
    </row>
    <row r="66" spans="1:6" x14ac:dyDescent="0.3">
      <c r="A66" s="69" t="s">
        <v>0</v>
      </c>
      <c r="B66" s="62" t="s">
        <v>50</v>
      </c>
      <c r="C66" s="62"/>
      <c r="D66" s="47"/>
      <c r="E66" s="59"/>
      <c r="F66" s="68"/>
    </row>
    <row r="67" spans="1:6" x14ac:dyDescent="0.3">
      <c r="A67" s="69" t="s">
        <v>0</v>
      </c>
      <c r="B67" s="62" t="s">
        <v>49</v>
      </c>
      <c r="C67" s="62"/>
      <c r="D67" s="47"/>
      <c r="E67" s="59"/>
      <c r="F67" s="68"/>
    </row>
    <row r="68" spans="1:6" x14ac:dyDescent="0.3">
      <c r="A68" s="69" t="s">
        <v>0</v>
      </c>
      <c r="B68" s="62" t="s">
        <v>51</v>
      </c>
      <c r="C68" s="62"/>
      <c r="D68" s="47"/>
      <c r="E68" s="59"/>
      <c r="F68" s="68"/>
    </row>
    <row r="69" spans="1:6" x14ac:dyDescent="0.3">
      <c r="A69" s="69" t="s">
        <v>0</v>
      </c>
      <c r="B69" s="62" t="s">
        <v>52</v>
      </c>
      <c r="C69" s="62"/>
      <c r="D69" s="47"/>
      <c r="E69" s="59"/>
      <c r="F69" s="68"/>
    </row>
    <row r="70" spans="1:6" s="17" customFormat="1" x14ac:dyDescent="0.3">
      <c r="A70" s="67" t="s">
        <v>2</v>
      </c>
      <c r="B70" s="62"/>
      <c r="C70" s="62" t="s">
        <v>9</v>
      </c>
      <c r="D70" s="64">
        <v>48.3</v>
      </c>
      <c r="E70" s="59">
        <v>0</v>
      </c>
      <c r="F70" s="68">
        <f>ROUND(E70*D70,2)</f>
        <v>0</v>
      </c>
    </row>
    <row r="71" spans="1:6" s="17" customFormat="1" x14ac:dyDescent="0.3">
      <c r="A71" s="67"/>
      <c r="B71" s="62"/>
      <c r="C71" s="57"/>
      <c r="D71" s="47"/>
      <c r="E71" s="65"/>
      <c r="F71" s="66"/>
    </row>
    <row r="72" spans="1:6" ht="55.2" x14ac:dyDescent="0.3">
      <c r="A72" s="67">
        <v>12</v>
      </c>
      <c r="B72" s="62" t="s">
        <v>53</v>
      </c>
      <c r="C72" s="62"/>
      <c r="D72" s="47"/>
      <c r="E72" s="59"/>
      <c r="F72" s="68"/>
    </row>
    <row r="73" spans="1:6" s="17" customFormat="1" x14ac:dyDescent="0.3">
      <c r="A73" s="67" t="s">
        <v>2</v>
      </c>
      <c r="B73" s="62"/>
      <c r="C73" s="62" t="s">
        <v>9</v>
      </c>
      <c r="D73" s="64">
        <v>37.299999999999997</v>
      </c>
      <c r="E73" s="59">
        <v>0</v>
      </c>
      <c r="F73" s="68">
        <f>ROUND(E73*D73,2)</f>
        <v>0</v>
      </c>
    </row>
    <row r="74" spans="1:6" s="17" customFormat="1" x14ac:dyDescent="0.3">
      <c r="A74" s="67"/>
      <c r="B74" s="62"/>
      <c r="C74" s="57"/>
      <c r="D74" s="47"/>
      <c r="E74" s="65"/>
      <c r="F74" s="66"/>
    </row>
    <row r="75" spans="1:6" ht="55.2" x14ac:dyDescent="0.3">
      <c r="A75" s="67">
        <v>13</v>
      </c>
      <c r="B75" s="62" t="s">
        <v>54</v>
      </c>
      <c r="C75" s="62"/>
      <c r="D75" s="47"/>
      <c r="E75" s="59"/>
      <c r="F75" s="68"/>
    </row>
    <row r="76" spans="1:6" s="17" customFormat="1" x14ac:dyDescent="0.3">
      <c r="A76" s="67" t="s">
        <v>2</v>
      </c>
      <c r="B76" s="62"/>
      <c r="C76" s="62" t="s">
        <v>9</v>
      </c>
      <c r="D76" s="64">
        <v>10.5</v>
      </c>
      <c r="E76" s="59">
        <v>0</v>
      </c>
      <c r="F76" s="68">
        <f>ROUND(E76*D76,2)</f>
        <v>0</v>
      </c>
    </row>
    <row r="77" spans="1:6" s="17" customFormat="1" x14ac:dyDescent="0.3">
      <c r="A77" s="67"/>
      <c r="B77" s="62"/>
      <c r="C77" s="62"/>
      <c r="D77" s="64"/>
      <c r="E77" s="59"/>
      <c r="F77" s="68"/>
    </row>
    <row r="78" spans="1:6" x14ac:dyDescent="0.3">
      <c r="A78" s="67">
        <v>14</v>
      </c>
      <c r="B78" s="62" t="s">
        <v>55</v>
      </c>
      <c r="C78" s="62"/>
      <c r="D78" s="47"/>
      <c r="E78" s="59"/>
      <c r="F78" s="68"/>
    </row>
    <row r="79" spans="1:6" x14ac:dyDescent="0.3">
      <c r="A79" s="69" t="s">
        <v>0</v>
      </c>
      <c r="B79" s="62" t="s">
        <v>50</v>
      </c>
      <c r="C79" s="62"/>
      <c r="D79" s="47"/>
      <c r="E79" s="59"/>
      <c r="F79" s="68"/>
    </row>
    <row r="80" spans="1:6" x14ac:dyDescent="0.3">
      <c r="A80" s="69" t="s">
        <v>0</v>
      </c>
      <c r="B80" s="62" t="s">
        <v>47</v>
      </c>
      <c r="C80" s="62"/>
      <c r="D80" s="47"/>
      <c r="E80" s="59"/>
      <c r="F80" s="68"/>
    </row>
    <row r="81" spans="1:6" s="17" customFormat="1" x14ac:dyDescent="0.3">
      <c r="A81" s="67" t="s">
        <v>2</v>
      </c>
      <c r="B81" s="62"/>
      <c r="C81" s="62" t="s">
        <v>10</v>
      </c>
      <c r="D81" s="64">
        <v>14.4</v>
      </c>
      <c r="E81" s="59">
        <v>0</v>
      </c>
      <c r="F81" s="68">
        <f>ROUND(E81*D81,2)</f>
        <v>0</v>
      </c>
    </row>
    <row r="82" spans="1:6" s="17" customFormat="1" x14ac:dyDescent="0.3">
      <c r="A82" s="67"/>
      <c r="B82" s="62"/>
      <c r="C82" s="57"/>
      <c r="D82" s="47"/>
      <c r="E82" s="65"/>
      <c r="F82" s="66"/>
    </row>
    <row r="83" spans="1:6" ht="41.4" x14ac:dyDescent="0.3">
      <c r="A83" s="67">
        <v>15</v>
      </c>
      <c r="B83" s="62" t="s">
        <v>102</v>
      </c>
      <c r="C83" s="62"/>
      <c r="D83" s="47"/>
      <c r="E83" s="59"/>
      <c r="F83" s="68"/>
    </row>
    <row r="84" spans="1:6" s="17" customFormat="1" x14ac:dyDescent="0.3">
      <c r="A84" s="67" t="s">
        <v>2</v>
      </c>
      <c r="B84" s="62"/>
      <c r="C84" s="62" t="s">
        <v>10</v>
      </c>
      <c r="D84" s="64">
        <v>5.5</v>
      </c>
      <c r="E84" s="59">
        <v>0</v>
      </c>
      <c r="F84" s="68">
        <f>ROUND(E84*D84,2)</f>
        <v>0</v>
      </c>
    </row>
    <row r="85" spans="1:6" s="17" customFormat="1" x14ac:dyDescent="0.3">
      <c r="A85" s="67"/>
      <c r="B85" s="62"/>
      <c r="C85" s="57"/>
      <c r="D85" s="47"/>
      <c r="E85" s="65"/>
      <c r="F85" s="66"/>
    </row>
    <row r="86" spans="1:6" ht="117.6" customHeight="1" x14ac:dyDescent="0.3">
      <c r="A86" s="67">
        <v>16</v>
      </c>
      <c r="B86" s="62" t="s">
        <v>103</v>
      </c>
      <c r="C86" s="62"/>
      <c r="D86" s="47"/>
      <c r="E86" s="59"/>
      <c r="F86" s="68"/>
    </row>
    <row r="87" spans="1:6" s="17" customFormat="1" x14ac:dyDescent="0.3">
      <c r="A87" s="67" t="s">
        <v>2</v>
      </c>
      <c r="B87" s="62"/>
      <c r="C87" s="62" t="s">
        <v>7</v>
      </c>
      <c r="D87" s="64">
        <v>3</v>
      </c>
      <c r="E87" s="59">
        <v>0</v>
      </c>
      <c r="F87" s="68">
        <f>ROUND(E87*D87,2)</f>
        <v>0</v>
      </c>
    </row>
    <row r="88" spans="1:6" s="17" customFormat="1" x14ac:dyDescent="0.3">
      <c r="A88" s="67"/>
      <c r="B88" s="62"/>
      <c r="C88" s="57"/>
      <c r="D88" s="47"/>
      <c r="E88" s="65"/>
      <c r="F88" s="66"/>
    </row>
    <row r="89" spans="1:6" ht="82.8" x14ac:dyDescent="0.3">
      <c r="A89" s="67">
        <v>17</v>
      </c>
      <c r="B89" s="62" t="s">
        <v>56</v>
      </c>
      <c r="C89" s="62"/>
      <c r="D89" s="47"/>
      <c r="E89" s="59"/>
      <c r="F89" s="68"/>
    </row>
    <row r="90" spans="1:6" s="17" customFormat="1" x14ac:dyDescent="0.3">
      <c r="A90" s="67" t="s">
        <v>2</v>
      </c>
      <c r="B90" s="62"/>
      <c r="C90" s="62" t="s">
        <v>7</v>
      </c>
      <c r="D90" s="64">
        <v>1</v>
      </c>
      <c r="E90" s="59">
        <v>0</v>
      </c>
      <c r="F90" s="68">
        <f>ROUND(E90*D90,2)</f>
        <v>0</v>
      </c>
    </row>
    <row r="91" spans="1:6" ht="27.6" x14ac:dyDescent="0.3">
      <c r="A91" s="67">
        <v>18</v>
      </c>
      <c r="B91" s="62" t="s">
        <v>116</v>
      </c>
      <c r="C91" s="62" t="s">
        <v>9</v>
      </c>
      <c r="D91" s="47">
        <v>25</v>
      </c>
      <c r="E91" s="65">
        <v>0</v>
      </c>
      <c r="F91" s="66">
        <f>ROUND(E91*D91,2)</f>
        <v>0</v>
      </c>
    </row>
    <row r="92" spans="1:6" s="17" customFormat="1" x14ac:dyDescent="0.3">
      <c r="A92" s="56"/>
      <c r="B92" s="57" t="s">
        <v>12</v>
      </c>
      <c r="C92" s="60"/>
      <c r="D92" s="60"/>
      <c r="E92" s="70"/>
      <c r="F92" s="60">
        <f>SUM(F28:F91)</f>
        <v>0</v>
      </c>
    </row>
    <row r="93" spans="1:6" s="17" customFormat="1" x14ac:dyDescent="0.3">
      <c r="A93" s="71"/>
      <c r="D93" s="48"/>
      <c r="E93" s="72"/>
      <c r="F93" s="73"/>
    </row>
    <row r="94" spans="1:6" x14ac:dyDescent="0.3">
      <c r="D94" s="48"/>
      <c r="E94" s="74"/>
    </row>
    <row r="95" spans="1:6" s="17" customFormat="1" x14ac:dyDescent="0.3">
      <c r="A95" s="56" t="s">
        <v>57</v>
      </c>
      <c r="B95" s="57" t="s">
        <v>58</v>
      </c>
      <c r="C95" s="57"/>
      <c r="D95" s="47"/>
      <c r="E95" s="75"/>
      <c r="F95" s="60"/>
    </row>
    <row r="96" spans="1:6" x14ac:dyDescent="0.3">
      <c r="A96" s="67"/>
      <c r="B96" s="62"/>
      <c r="C96" s="62"/>
      <c r="D96" s="47"/>
      <c r="E96" s="59"/>
      <c r="F96" s="66"/>
    </row>
    <row r="97" spans="1:6" ht="27.6" x14ac:dyDescent="0.3">
      <c r="A97" s="67">
        <v>1</v>
      </c>
      <c r="B97" s="62" t="s">
        <v>59</v>
      </c>
      <c r="C97" s="62"/>
      <c r="D97" s="47"/>
      <c r="E97" s="76"/>
      <c r="F97" s="62"/>
    </row>
    <row r="98" spans="1:6" x14ac:dyDescent="0.3">
      <c r="A98" s="67" t="s">
        <v>2</v>
      </c>
      <c r="B98" s="63"/>
      <c r="C98" s="62" t="s">
        <v>7</v>
      </c>
      <c r="D98" s="64">
        <v>3</v>
      </c>
      <c r="E98" s="59">
        <v>0</v>
      </c>
      <c r="F98" s="68">
        <f>ROUND(E98*D98,2)</f>
        <v>0</v>
      </c>
    </row>
    <row r="99" spans="1:6" x14ac:dyDescent="0.3">
      <c r="A99" s="67"/>
      <c r="B99" s="62"/>
      <c r="C99" s="62"/>
      <c r="D99" s="47"/>
      <c r="E99" s="59"/>
      <c r="F99" s="66"/>
    </row>
    <row r="100" spans="1:6" ht="55.2" x14ac:dyDescent="0.3">
      <c r="A100" s="67">
        <v>2</v>
      </c>
      <c r="B100" s="62" t="s">
        <v>105</v>
      </c>
      <c r="C100" s="62"/>
      <c r="D100" s="47"/>
      <c r="E100" s="76"/>
      <c r="F100" s="62"/>
    </row>
    <row r="101" spans="1:6" x14ac:dyDescent="0.3">
      <c r="A101" s="67" t="s">
        <v>2</v>
      </c>
      <c r="B101" s="63"/>
      <c r="C101" s="62" t="s">
        <v>10</v>
      </c>
      <c r="D101" s="64">
        <v>11.2</v>
      </c>
      <c r="E101" s="59">
        <v>0</v>
      </c>
      <c r="F101" s="68">
        <f>ROUND(E101*D101,2)</f>
        <v>0</v>
      </c>
    </row>
    <row r="102" spans="1:6" x14ac:dyDescent="0.3">
      <c r="A102" s="67"/>
      <c r="B102" s="63"/>
      <c r="C102" s="62"/>
      <c r="D102" s="64"/>
      <c r="E102" s="59"/>
      <c r="F102" s="68"/>
    </row>
    <row r="103" spans="1:6" ht="82.8" x14ac:dyDescent="0.3">
      <c r="A103" s="67">
        <v>3</v>
      </c>
      <c r="B103" s="62" t="s">
        <v>104</v>
      </c>
      <c r="C103" s="62"/>
      <c r="D103" s="47"/>
      <c r="E103" s="76"/>
      <c r="F103" s="62"/>
    </row>
    <row r="104" spans="1:6" x14ac:dyDescent="0.3">
      <c r="A104" s="67" t="s">
        <v>2</v>
      </c>
      <c r="B104" s="63"/>
      <c r="C104" s="62" t="s">
        <v>10</v>
      </c>
      <c r="D104" s="64">
        <v>46</v>
      </c>
      <c r="E104" s="59">
        <v>0</v>
      </c>
      <c r="F104" s="68">
        <f>ROUND(E104*D104,2)</f>
        <v>0</v>
      </c>
    </row>
    <row r="105" spans="1:6" x14ac:dyDescent="0.3">
      <c r="A105" s="67"/>
      <c r="B105" s="63"/>
      <c r="C105" s="62"/>
      <c r="D105" s="64"/>
      <c r="E105" s="59"/>
      <c r="F105" s="68"/>
    </row>
    <row r="106" spans="1:6" ht="41.4" x14ac:dyDescent="0.3">
      <c r="A106" s="67">
        <v>4</v>
      </c>
      <c r="B106" s="62" t="s">
        <v>63</v>
      </c>
      <c r="C106" s="62"/>
      <c r="D106" s="47"/>
      <c r="E106" s="76"/>
      <c r="F106" s="62"/>
    </row>
    <row r="107" spans="1:6" x14ac:dyDescent="0.3">
      <c r="A107" s="67" t="s">
        <v>2</v>
      </c>
      <c r="B107" s="63"/>
      <c r="C107" s="62" t="s">
        <v>10</v>
      </c>
      <c r="D107" s="64">
        <v>10.35</v>
      </c>
      <c r="E107" s="59">
        <v>0</v>
      </c>
      <c r="F107" s="68">
        <f>ROUND(E107*D107,2)</f>
        <v>0</v>
      </c>
    </row>
    <row r="108" spans="1:6" x14ac:dyDescent="0.3">
      <c r="A108" s="67"/>
      <c r="B108" s="63"/>
      <c r="C108" s="62"/>
      <c r="D108" s="47"/>
      <c r="E108" s="59"/>
      <c r="F108" s="68"/>
    </row>
    <row r="109" spans="1:6" ht="55.2" x14ac:dyDescent="0.3">
      <c r="A109" s="67">
        <v>5</v>
      </c>
      <c r="B109" s="62" t="s">
        <v>62</v>
      </c>
      <c r="C109" s="62"/>
      <c r="D109" s="47"/>
      <c r="E109" s="76"/>
      <c r="F109" s="62"/>
    </row>
    <row r="110" spans="1:6" x14ac:dyDescent="0.3">
      <c r="A110" s="67" t="s">
        <v>2</v>
      </c>
      <c r="B110" s="63"/>
      <c r="C110" s="62" t="s">
        <v>7</v>
      </c>
      <c r="D110" s="64">
        <v>3</v>
      </c>
      <c r="E110" s="59">
        <v>0</v>
      </c>
      <c r="F110" s="68">
        <f>ROUND(E110*D110,2)</f>
        <v>0</v>
      </c>
    </row>
    <row r="111" spans="1:6" x14ac:dyDescent="0.3">
      <c r="A111" s="67"/>
      <c r="B111" s="63"/>
      <c r="C111" s="62"/>
      <c r="D111" s="64"/>
      <c r="E111" s="59"/>
      <c r="F111" s="68"/>
    </row>
    <row r="112" spans="1:6" ht="41.4" x14ac:dyDescent="0.3">
      <c r="A112" s="67">
        <v>6</v>
      </c>
      <c r="B112" s="62" t="s">
        <v>64</v>
      </c>
      <c r="C112" s="62"/>
      <c r="D112" s="47"/>
      <c r="E112" s="76"/>
      <c r="F112" s="62"/>
    </row>
    <row r="113" spans="1:8" x14ac:dyDescent="0.3">
      <c r="A113" s="67" t="s">
        <v>2</v>
      </c>
      <c r="B113" s="63"/>
      <c r="C113" s="62" t="s">
        <v>7</v>
      </c>
      <c r="D113" s="64">
        <v>2</v>
      </c>
      <c r="E113" s="59">
        <v>0</v>
      </c>
      <c r="F113" s="68">
        <f>ROUND(E113*D113,2)</f>
        <v>0</v>
      </c>
    </row>
    <row r="114" spans="1:8" x14ac:dyDescent="0.3">
      <c r="A114" s="67"/>
      <c r="B114" s="63"/>
      <c r="C114" s="62"/>
      <c r="D114" s="64"/>
      <c r="E114" s="59"/>
      <c r="F114" s="68"/>
    </row>
    <row r="115" spans="1:8" ht="41.4" x14ac:dyDescent="0.3">
      <c r="A115" s="67">
        <v>7</v>
      </c>
      <c r="B115" s="63" t="s">
        <v>106</v>
      </c>
      <c r="C115" s="62"/>
      <c r="D115" s="47"/>
      <c r="E115" s="59"/>
      <c r="F115" s="68"/>
      <c r="H115" s="77"/>
    </row>
    <row r="116" spans="1:8" ht="13.2" customHeight="1" x14ac:dyDescent="0.3">
      <c r="A116" s="67" t="s">
        <v>2</v>
      </c>
      <c r="B116" s="63"/>
      <c r="C116" s="62" t="s">
        <v>7</v>
      </c>
      <c r="D116" s="64">
        <v>3</v>
      </c>
      <c r="E116" s="59">
        <v>0</v>
      </c>
      <c r="F116" s="68">
        <f>ROUND(E116*D116,2)</f>
        <v>0</v>
      </c>
      <c r="H116" s="77"/>
    </row>
    <row r="117" spans="1:8" ht="14.4" customHeight="1" x14ac:dyDescent="0.3">
      <c r="A117" s="67"/>
      <c r="B117" s="63"/>
      <c r="C117" s="62"/>
      <c r="D117" s="64"/>
      <c r="E117" s="59"/>
      <c r="F117" s="68"/>
    </row>
    <row r="118" spans="1:8" ht="41.4" x14ac:dyDescent="0.3">
      <c r="A118" s="67">
        <v>8</v>
      </c>
      <c r="B118" s="62" t="s">
        <v>67</v>
      </c>
      <c r="C118" s="62"/>
      <c r="D118" s="47"/>
      <c r="E118" s="76"/>
      <c r="F118" s="62"/>
    </row>
    <row r="119" spans="1:8" x14ac:dyDescent="0.3">
      <c r="A119" s="67" t="s">
        <v>2</v>
      </c>
      <c r="B119" s="63"/>
      <c r="C119" s="62" t="s">
        <v>7</v>
      </c>
      <c r="D119" s="64">
        <v>1</v>
      </c>
      <c r="E119" s="59">
        <v>0</v>
      </c>
      <c r="F119" s="68">
        <f>ROUND(E119*D119,2)</f>
        <v>0</v>
      </c>
    </row>
    <row r="120" spans="1:8" x14ac:dyDescent="0.3">
      <c r="A120" s="67"/>
      <c r="B120" s="62"/>
      <c r="C120" s="62"/>
      <c r="D120" s="47"/>
      <c r="E120" s="59"/>
      <c r="F120" s="66"/>
    </row>
    <row r="121" spans="1:8" ht="41.4" x14ac:dyDescent="0.3">
      <c r="A121" s="67">
        <v>9</v>
      </c>
      <c r="B121" s="63" t="s">
        <v>65</v>
      </c>
      <c r="C121" s="62"/>
      <c r="D121" s="47"/>
      <c r="E121" s="59"/>
      <c r="F121" s="68"/>
    </row>
    <row r="122" spans="1:8" x14ac:dyDescent="0.3">
      <c r="A122" s="67" t="s">
        <v>2</v>
      </c>
      <c r="B122" s="63"/>
      <c r="C122" s="62" t="s">
        <v>7</v>
      </c>
      <c r="D122" s="64">
        <v>1</v>
      </c>
      <c r="E122" s="59">
        <v>0</v>
      </c>
      <c r="F122" s="68">
        <f>ROUND(E122*D122,2)</f>
        <v>0</v>
      </c>
    </row>
    <row r="123" spans="1:8" x14ac:dyDescent="0.3">
      <c r="A123" s="67"/>
      <c r="B123" s="63"/>
      <c r="C123" s="62"/>
      <c r="D123" s="47"/>
      <c r="E123" s="59"/>
      <c r="F123" s="68"/>
    </row>
    <row r="124" spans="1:8" ht="41.4" x14ac:dyDescent="0.3">
      <c r="A124" s="67">
        <v>10</v>
      </c>
      <c r="B124" s="63" t="s">
        <v>66</v>
      </c>
      <c r="C124" s="62"/>
      <c r="D124" s="47"/>
      <c r="E124" s="59"/>
      <c r="F124" s="68"/>
    </row>
    <row r="125" spans="1:8" x14ac:dyDescent="0.3">
      <c r="A125" s="67" t="s">
        <v>2</v>
      </c>
      <c r="B125" s="63"/>
      <c r="C125" s="62" t="s">
        <v>7</v>
      </c>
      <c r="D125" s="64">
        <v>1</v>
      </c>
      <c r="E125" s="59">
        <v>0</v>
      </c>
      <c r="F125" s="68">
        <f>ROUND(E125*D125,2)</f>
        <v>0</v>
      </c>
    </row>
    <row r="126" spans="1:8" x14ac:dyDescent="0.3">
      <c r="A126" s="67"/>
      <c r="B126" s="62"/>
      <c r="C126" s="62"/>
      <c r="D126" s="47"/>
      <c r="E126" s="59"/>
      <c r="F126" s="66"/>
      <c r="H126" s="77"/>
    </row>
    <row r="127" spans="1:8" s="17" customFormat="1" x14ac:dyDescent="0.3">
      <c r="A127" s="56"/>
      <c r="B127" s="57" t="s">
        <v>12</v>
      </c>
      <c r="C127" s="60"/>
      <c r="D127" s="60"/>
      <c r="E127" s="70"/>
      <c r="F127" s="60">
        <f>SUM(F96:F126)</f>
        <v>0</v>
      </c>
    </row>
    <row r="128" spans="1:8" x14ac:dyDescent="0.3">
      <c r="D128" s="48"/>
      <c r="E128" s="74"/>
    </row>
    <row r="129" spans="1:8" s="17" customFormat="1" x14ac:dyDescent="0.3">
      <c r="A129" s="56" t="s">
        <v>68</v>
      </c>
      <c r="B129" s="57" t="s">
        <v>69</v>
      </c>
      <c r="C129" s="57"/>
      <c r="D129" s="47"/>
      <c r="E129" s="75"/>
      <c r="F129" s="60"/>
    </row>
    <row r="130" spans="1:8" x14ac:dyDescent="0.3">
      <c r="A130" s="67"/>
      <c r="B130" s="62"/>
      <c r="C130" s="62"/>
      <c r="D130" s="47"/>
      <c r="E130" s="59"/>
      <c r="F130" s="66"/>
    </row>
    <row r="131" spans="1:8" ht="151.80000000000001" x14ac:dyDescent="0.3">
      <c r="A131" s="67">
        <v>1</v>
      </c>
      <c r="B131" s="62" t="s">
        <v>70</v>
      </c>
      <c r="C131" s="57"/>
      <c r="D131" s="47"/>
      <c r="E131" s="59"/>
      <c r="F131" s="66"/>
      <c r="H131" s="17"/>
    </row>
    <row r="132" spans="1:8" s="82" customFormat="1" ht="15.6" x14ac:dyDescent="0.25">
      <c r="A132" s="78"/>
      <c r="B132" s="79" t="s">
        <v>90</v>
      </c>
      <c r="C132" s="80"/>
      <c r="D132" s="80"/>
      <c r="E132" s="78"/>
      <c r="F132" s="81"/>
    </row>
    <row r="133" spans="1:8" s="82" customFormat="1" x14ac:dyDescent="0.25">
      <c r="A133" s="78"/>
      <c r="B133" s="79" t="s">
        <v>73</v>
      </c>
      <c r="C133" s="80"/>
      <c r="D133" s="80"/>
      <c r="E133" s="78"/>
      <c r="F133" s="81"/>
    </row>
    <row r="134" spans="1:8" s="82" customFormat="1" x14ac:dyDescent="0.25">
      <c r="A134" s="78"/>
      <c r="B134" s="79" t="s">
        <v>72</v>
      </c>
      <c r="C134" s="80"/>
      <c r="D134" s="80"/>
      <c r="E134" s="78"/>
      <c r="F134" s="81"/>
    </row>
    <row r="135" spans="1:8" s="82" customFormat="1" x14ac:dyDescent="0.25">
      <c r="A135" s="78"/>
      <c r="B135" s="79" t="s">
        <v>71</v>
      </c>
      <c r="C135" s="83"/>
      <c r="D135" s="83"/>
      <c r="E135" s="83"/>
      <c r="F135" s="83"/>
    </row>
    <row r="136" spans="1:8" x14ac:dyDescent="0.3">
      <c r="A136" s="67" t="s">
        <v>2</v>
      </c>
      <c r="B136" s="62"/>
      <c r="C136" s="62" t="s">
        <v>7</v>
      </c>
      <c r="D136" s="64">
        <v>1</v>
      </c>
      <c r="E136" s="59">
        <v>0</v>
      </c>
      <c r="F136" s="66">
        <f>ROUND(E136*D136,2)</f>
        <v>0</v>
      </c>
    </row>
    <row r="137" spans="1:8" x14ac:dyDescent="0.3">
      <c r="A137" s="67"/>
      <c r="B137" s="62"/>
      <c r="C137" s="62"/>
      <c r="D137" s="47"/>
      <c r="E137" s="59"/>
      <c r="F137" s="66"/>
    </row>
    <row r="138" spans="1:8" ht="162" customHeight="1" x14ac:dyDescent="0.3">
      <c r="A138" s="67">
        <v>2</v>
      </c>
      <c r="B138" s="62" t="s">
        <v>74</v>
      </c>
      <c r="C138" s="57"/>
      <c r="D138" s="47"/>
      <c r="E138" s="59"/>
      <c r="F138" s="66"/>
      <c r="H138" s="17"/>
    </row>
    <row r="139" spans="1:8" x14ac:dyDescent="0.3">
      <c r="A139" s="67" t="s">
        <v>2</v>
      </c>
      <c r="B139" s="62"/>
      <c r="C139" s="62" t="s">
        <v>7</v>
      </c>
      <c r="D139" s="64">
        <v>1</v>
      </c>
      <c r="E139" s="59">
        <v>0</v>
      </c>
      <c r="F139" s="66">
        <f>ROUND(E139*D139,2)</f>
        <v>0</v>
      </c>
    </row>
    <row r="140" spans="1:8" x14ac:dyDescent="0.3">
      <c r="A140" s="67"/>
      <c r="B140" s="62"/>
      <c r="C140" s="62"/>
      <c r="D140" s="64"/>
      <c r="E140" s="59"/>
      <c r="F140" s="66"/>
    </row>
    <row r="141" spans="1:8" ht="27.6" x14ac:dyDescent="0.3">
      <c r="A141" s="67">
        <v>3</v>
      </c>
      <c r="B141" s="62" t="s">
        <v>75</v>
      </c>
      <c r="C141" s="57"/>
      <c r="D141" s="47"/>
      <c r="E141" s="59"/>
      <c r="F141" s="66"/>
      <c r="H141" s="17"/>
    </row>
    <row r="142" spans="1:8" x14ac:dyDescent="0.3">
      <c r="A142" s="67" t="s">
        <v>2</v>
      </c>
      <c r="B142" s="62"/>
      <c r="C142" s="62" t="s">
        <v>7</v>
      </c>
      <c r="D142" s="64">
        <v>1</v>
      </c>
      <c r="E142" s="59">
        <v>0</v>
      </c>
      <c r="F142" s="66">
        <f>ROUND(E142*D142,2)</f>
        <v>0</v>
      </c>
    </row>
    <row r="143" spans="1:8" x14ac:dyDescent="0.3">
      <c r="A143" s="67"/>
      <c r="B143" s="62"/>
      <c r="C143" s="62"/>
      <c r="D143" s="64"/>
      <c r="E143" s="59"/>
      <c r="F143" s="66"/>
    </row>
    <row r="144" spans="1:8" s="17" customFormat="1" x14ac:dyDescent="0.3">
      <c r="A144" s="56"/>
      <c r="B144" s="57" t="s">
        <v>12</v>
      </c>
      <c r="C144" s="60"/>
      <c r="D144" s="60"/>
      <c r="E144" s="70"/>
      <c r="F144" s="60">
        <f>SUM(F130:F143)</f>
        <v>0</v>
      </c>
    </row>
  </sheetData>
  <sheetProtection algorithmName="SHA-512" hashValue="Ii5pRy9aMIFO1gNoRhAztSQmkEiqa4Ihu6ElaTlyJstCYiLTkTzp42ar42bT0ZFpr/fNkSfrlbrxkHWQC8F7Jw==" saltValue="MfHilnNNJCdZ3BnAEloeSw==" spinCount="100000" sheet="1" objects="1" scenarios="1"/>
  <protectedRanges>
    <protectedRange sqref="E98:E144" name="Range3"/>
    <protectedRange sqref="E98:E125" name="Range2"/>
    <protectedRange sqref="E30:E92" name="Range1"/>
  </protectedRanges>
  <phoneticPr fontId="0" type="noConversion"/>
  <pageMargins left="0.78740157480314965" right="0.19685039370078741" top="0.59055118110236227" bottom="0.59055118110236227" header="0.11811023622047245" footer="0.11811023622047245"/>
  <pageSetup paperSize="9" orientation="portrait" r:id="rId1"/>
  <headerFooter>
    <oddHeader>&amp;A</oddHeader>
    <oddFooter>Stran &amp;P od &amp;N</oddFooter>
  </headerFooter>
  <rowBreaks count="3" manualBreakCount="3">
    <brk id="26" max="16383" man="1"/>
    <brk id="94" max="16383" man="1"/>
    <brk id="1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H77"/>
  <sheetViews>
    <sheetView topLeftCell="A72" workbookViewId="0">
      <selection activeCell="E75" sqref="E75"/>
    </sheetView>
  </sheetViews>
  <sheetFormatPr defaultColWidth="9.125" defaultRowHeight="13.8" x14ac:dyDescent="0.3"/>
  <cols>
    <col min="1" max="1" width="3.75" style="52" customWidth="1"/>
    <col min="2" max="2" width="45.375" style="53" customWidth="1"/>
    <col min="3" max="3" width="7.625" style="53" customWidth="1"/>
    <col min="4" max="4" width="9.875" style="84" customWidth="1"/>
    <col min="5" max="5" width="14.625" style="54" customWidth="1"/>
    <col min="6" max="6" width="13.25" style="55" customWidth="1"/>
    <col min="7" max="7" width="26.5" style="53" customWidth="1"/>
    <col min="8" max="16384" width="9.125" style="53"/>
  </cols>
  <sheetData>
    <row r="1" spans="1:5" s="12" customFormat="1" ht="14.4" thickTop="1" x14ac:dyDescent="0.3">
      <c r="A1" s="7"/>
      <c r="B1" s="8"/>
      <c r="C1" s="9"/>
      <c r="D1" s="10"/>
      <c r="E1" s="11"/>
    </row>
    <row r="2" spans="1:5" s="12" customFormat="1" x14ac:dyDescent="0.3">
      <c r="A2" s="13"/>
      <c r="B2" s="4" t="s">
        <v>18</v>
      </c>
      <c r="C2" s="14"/>
      <c r="D2" s="15"/>
      <c r="E2" s="16"/>
    </row>
    <row r="3" spans="1:5" s="12" customFormat="1" x14ac:dyDescent="0.3">
      <c r="A3" s="13"/>
      <c r="B3" s="4"/>
      <c r="C3" s="14"/>
      <c r="D3" s="15"/>
      <c r="E3" s="16"/>
    </row>
    <row r="4" spans="1:5" s="12" customFormat="1" x14ac:dyDescent="0.3">
      <c r="A4" s="13"/>
      <c r="B4" s="4"/>
      <c r="C4" s="14"/>
      <c r="D4" s="15"/>
      <c r="E4" s="16"/>
    </row>
    <row r="5" spans="1:5" s="12" customFormat="1" x14ac:dyDescent="0.3">
      <c r="A5" s="13"/>
      <c r="B5" s="4" t="s">
        <v>107</v>
      </c>
      <c r="C5" s="14"/>
      <c r="D5" s="15"/>
      <c r="E5" s="18"/>
    </row>
    <row r="6" spans="1:5" s="12" customFormat="1" x14ac:dyDescent="0.3">
      <c r="A6" s="13"/>
      <c r="B6" s="4" t="s">
        <v>85</v>
      </c>
      <c r="C6" s="14"/>
      <c r="D6" s="15"/>
      <c r="E6" s="18"/>
    </row>
    <row r="7" spans="1:5" s="12" customFormat="1" x14ac:dyDescent="0.3">
      <c r="A7" s="13"/>
      <c r="B7" s="12" t="s">
        <v>17</v>
      </c>
      <c r="C7" s="14"/>
      <c r="D7" s="15"/>
      <c r="E7" s="18"/>
    </row>
    <row r="8" spans="1:5" s="12" customFormat="1" x14ac:dyDescent="0.3">
      <c r="A8" s="13"/>
      <c r="B8" s="4"/>
      <c r="C8" s="19"/>
      <c r="D8" s="15"/>
      <c r="E8" s="16"/>
    </row>
    <row r="9" spans="1:5" s="12" customFormat="1" x14ac:dyDescent="0.3">
      <c r="A9" s="13"/>
      <c r="B9" s="12" t="s">
        <v>16</v>
      </c>
      <c r="C9" s="20"/>
      <c r="D9" s="15"/>
      <c r="E9" s="16"/>
    </row>
    <row r="10" spans="1:5" s="12" customFormat="1" ht="14.4" thickBot="1" x14ac:dyDescent="0.35">
      <c r="A10" s="21"/>
      <c r="B10" s="22"/>
      <c r="C10" s="23"/>
      <c r="D10" s="24"/>
      <c r="E10" s="25"/>
    </row>
    <row r="11" spans="1:5" s="12" customFormat="1" ht="14.4" thickTop="1" x14ac:dyDescent="0.3">
      <c r="A11" s="26"/>
      <c r="B11" s="2"/>
      <c r="C11" s="14"/>
      <c r="D11" s="15"/>
      <c r="E11" s="15"/>
    </row>
    <row r="12" spans="1:5" s="12" customFormat="1" x14ac:dyDescent="0.3">
      <c r="A12" s="26"/>
      <c r="B12" s="2"/>
      <c r="C12" s="14"/>
      <c r="D12" s="15"/>
      <c r="E12" s="15"/>
    </row>
    <row r="13" spans="1:5" s="12" customFormat="1" x14ac:dyDescent="0.3">
      <c r="A13" s="26"/>
      <c r="B13" s="2"/>
      <c r="C13" s="14"/>
      <c r="D13" s="15"/>
      <c r="E13" s="15"/>
    </row>
    <row r="14" spans="1:5" s="12" customFormat="1" x14ac:dyDescent="0.3">
      <c r="A14" s="26"/>
      <c r="B14" s="2"/>
      <c r="C14" s="3"/>
      <c r="D14" s="15"/>
      <c r="E14" s="15"/>
    </row>
    <row r="15" spans="1:5" s="12" customFormat="1" x14ac:dyDescent="0.3">
      <c r="A15" s="121"/>
      <c r="B15" s="86" t="s">
        <v>13</v>
      </c>
      <c r="C15" s="85"/>
      <c r="D15" s="87"/>
      <c r="E15" s="87"/>
    </row>
    <row r="16" spans="1:5" s="12" customFormat="1" x14ac:dyDescent="0.3">
      <c r="A16" s="122"/>
      <c r="B16" s="123"/>
      <c r="C16" s="85"/>
      <c r="D16" s="87"/>
      <c r="E16" s="87"/>
    </row>
    <row r="17" spans="1:6" s="4" customFormat="1" x14ac:dyDescent="0.3">
      <c r="A17" s="121" t="s">
        <v>1</v>
      </c>
      <c r="B17" s="86" t="s">
        <v>40</v>
      </c>
      <c r="C17" s="85"/>
      <c r="D17" s="41"/>
      <c r="E17" s="41">
        <f>F52</f>
        <v>0</v>
      </c>
    </row>
    <row r="18" spans="1:6" s="12" customFormat="1" x14ac:dyDescent="0.3">
      <c r="A18" s="122"/>
      <c r="B18" s="123"/>
      <c r="C18" s="85"/>
      <c r="D18" s="87"/>
      <c r="E18" s="87"/>
    </row>
    <row r="19" spans="1:6" s="12" customFormat="1" x14ac:dyDescent="0.3">
      <c r="A19" s="121" t="s">
        <v>14</v>
      </c>
      <c r="B19" s="86" t="s">
        <v>41</v>
      </c>
      <c r="C19" s="85"/>
      <c r="D19" s="87"/>
      <c r="E19" s="41">
        <f>F65</f>
        <v>0</v>
      </c>
    </row>
    <row r="20" spans="1:6" s="12" customFormat="1" x14ac:dyDescent="0.3">
      <c r="A20" s="122"/>
      <c r="B20" s="123"/>
      <c r="C20" s="85"/>
      <c r="D20" s="87"/>
      <c r="E20" s="87"/>
    </row>
    <row r="21" spans="1:6" s="12" customFormat="1" x14ac:dyDescent="0.3">
      <c r="A21" s="121" t="s">
        <v>42</v>
      </c>
      <c r="B21" s="86" t="s">
        <v>109</v>
      </c>
      <c r="C21" s="85"/>
      <c r="D21" s="87"/>
      <c r="E21" s="41">
        <f>F77</f>
        <v>0</v>
      </c>
    </row>
    <row r="22" spans="1:6" s="12" customFormat="1" x14ac:dyDescent="0.3">
      <c r="A22" s="122"/>
      <c r="B22" s="123"/>
      <c r="C22" s="85"/>
      <c r="D22" s="87"/>
      <c r="E22" s="87"/>
    </row>
    <row r="23" spans="1:6" s="12" customFormat="1" x14ac:dyDescent="0.3">
      <c r="A23" s="122"/>
      <c r="B23" s="123"/>
      <c r="C23" s="85"/>
      <c r="D23" s="41" t="s">
        <v>76</v>
      </c>
      <c r="E23" s="41">
        <f>SUM(E17:E22)</f>
        <v>0</v>
      </c>
    </row>
    <row r="24" spans="1:6" s="12" customFormat="1" x14ac:dyDescent="0.3">
      <c r="A24" s="26"/>
      <c r="B24" s="33"/>
      <c r="C24" s="3"/>
      <c r="D24" s="15"/>
      <c r="E24" s="15"/>
    </row>
    <row r="25" spans="1:6" s="12" customFormat="1" x14ac:dyDescent="0.3">
      <c r="A25" s="26"/>
      <c r="B25" s="33"/>
      <c r="C25" s="3"/>
      <c r="D25" s="15"/>
      <c r="E25" s="15"/>
    </row>
    <row r="26" spans="1:6" s="17" customFormat="1" x14ac:dyDescent="0.3">
      <c r="A26" s="52"/>
      <c r="B26" s="53"/>
      <c r="D26" s="48"/>
      <c r="E26" s="54"/>
      <c r="F26" s="55"/>
    </row>
    <row r="27" spans="1:6" s="17" customFormat="1" x14ac:dyDescent="0.3">
      <c r="A27" s="52"/>
      <c r="B27" s="53"/>
      <c r="D27" s="48"/>
      <c r="E27" s="54"/>
      <c r="F27" s="55"/>
    </row>
    <row r="28" spans="1:6" s="17" customFormat="1" x14ac:dyDescent="0.3">
      <c r="A28" s="52"/>
      <c r="B28" s="53"/>
      <c r="D28" s="48"/>
      <c r="E28" s="54"/>
      <c r="F28" s="55"/>
    </row>
    <row r="29" spans="1:6" s="17" customFormat="1" x14ac:dyDescent="0.3">
      <c r="A29" s="52"/>
      <c r="B29" s="53"/>
      <c r="D29" s="48"/>
      <c r="E29" s="54"/>
      <c r="F29" s="55"/>
    </row>
    <row r="30" spans="1:6" s="17" customFormat="1" x14ac:dyDescent="0.3">
      <c r="A30" s="56" t="s">
        <v>1</v>
      </c>
      <c r="B30" s="57" t="s">
        <v>39</v>
      </c>
      <c r="C30" s="57"/>
      <c r="D30" s="58"/>
      <c r="E30" s="59"/>
      <c r="F30" s="60"/>
    </row>
    <row r="31" spans="1:6" s="17" customFormat="1" ht="41.4" x14ac:dyDescent="0.3">
      <c r="A31" s="61" t="s">
        <v>24</v>
      </c>
      <c r="B31" s="62" t="s">
        <v>19</v>
      </c>
      <c r="C31" s="62" t="s">
        <v>20</v>
      </c>
      <c r="D31" s="118" t="s">
        <v>21</v>
      </c>
      <c r="E31" s="119" t="s">
        <v>22</v>
      </c>
      <c r="F31" s="120" t="s">
        <v>23</v>
      </c>
    </row>
    <row r="32" spans="1:6" s="17" customFormat="1" x14ac:dyDescent="0.3">
      <c r="A32" s="67"/>
      <c r="B32" s="62"/>
      <c r="C32" s="57"/>
      <c r="D32" s="47"/>
      <c r="E32" s="65"/>
      <c r="F32" s="66"/>
    </row>
    <row r="33" spans="1:6" ht="69" x14ac:dyDescent="0.3">
      <c r="A33" s="67">
        <v>1</v>
      </c>
      <c r="B33" s="62" t="s">
        <v>111</v>
      </c>
      <c r="C33" s="62"/>
      <c r="D33" s="47"/>
      <c r="E33" s="65"/>
      <c r="F33" s="66"/>
    </row>
    <row r="34" spans="1:6" x14ac:dyDescent="0.3">
      <c r="A34" s="67" t="s">
        <v>2</v>
      </c>
      <c r="B34" s="62"/>
      <c r="C34" s="62" t="s">
        <v>7</v>
      </c>
      <c r="D34" s="64">
        <v>1</v>
      </c>
      <c r="E34" s="59">
        <v>0</v>
      </c>
      <c r="F34" s="68">
        <f>ROUND(E34*D34,2)</f>
        <v>0</v>
      </c>
    </row>
    <row r="35" spans="1:6" x14ac:dyDescent="0.3">
      <c r="A35" s="67"/>
      <c r="B35" s="62"/>
      <c r="C35" s="62"/>
      <c r="D35" s="64"/>
      <c r="E35" s="65"/>
      <c r="F35" s="68"/>
    </row>
    <row r="36" spans="1:6" ht="69" x14ac:dyDescent="0.3">
      <c r="A36" s="67" t="s">
        <v>78</v>
      </c>
      <c r="B36" s="62" t="s">
        <v>123</v>
      </c>
      <c r="C36" s="62"/>
      <c r="D36" s="64"/>
      <c r="E36" s="65"/>
      <c r="F36" s="68"/>
    </row>
    <row r="37" spans="1:6" x14ac:dyDescent="0.3">
      <c r="A37" s="67" t="s">
        <v>2</v>
      </c>
      <c r="B37" s="62"/>
      <c r="C37" s="62" t="s">
        <v>7</v>
      </c>
      <c r="D37" s="64">
        <v>1</v>
      </c>
      <c r="E37" s="65">
        <v>0</v>
      </c>
      <c r="F37" s="68">
        <f>ROUND(E37*D37,2)</f>
        <v>0</v>
      </c>
    </row>
    <row r="38" spans="1:6" s="17" customFormat="1" x14ac:dyDescent="0.3">
      <c r="A38" s="67"/>
      <c r="B38" s="62"/>
      <c r="C38" s="57"/>
      <c r="D38" s="47"/>
      <c r="E38" s="65"/>
      <c r="F38" s="66"/>
    </row>
    <row r="39" spans="1:6" x14ac:dyDescent="0.3">
      <c r="A39" s="67" t="s">
        <v>79</v>
      </c>
      <c r="B39" s="57" t="s">
        <v>112</v>
      </c>
      <c r="C39" s="62"/>
      <c r="D39" s="47"/>
      <c r="E39" s="59"/>
      <c r="F39" s="68"/>
    </row>
    <row r="40" spans="1:6" s="17" customFormat="1" ht="125.4" customHeight="1" x14ac:dyDescent="0.3">
      <c r="A40" s="67" t="s">
        <v>2</v>
      </c>
      <c r="B40" s="62" t="s">
        <v>113</v>
      </c>
      <c r="C40" s="62" t="s">
        <v>9</v>
      </c>
      <c r="D40" s="64">
        <v>37.299999999999997</v>
      </c>
      <c r="E40" s="59">
        <v>0</v>
      </c>
      <c r="F40" s="68">
        <f>ROUND(E40*D40,2)</f>
        <v>0</v>
      </c>
    </row>
    <row r="41" spans="1:6" s="17" customFormat="1" x14ac:dyDescent="0.3">
      <c r="A41" s="67"/>
      <c r="B41" s="62"/>
      <c r="C41" s="57"/>
      <c r="D41" s="47"/>
      <c r="E41" s="65"/>
      <c r="F41" s="66"/>
    </row>
    <row r="42" spans="1:6" ht="84" customHeight="1" x14ac:dyDescent="0.3">
      <c r="A42" s="67">
        <v>4</v>
      </c>
      <c r="B42" s="62" t="s">
        <v>114</v>
      </c>
      <c r="C42" s="62"/>
      <c r="D42" s="47"/>
      <c r="E42" s="76"/>
      <c r="F42" s="62"/>
    </row>
    <row r="43" spans="1:6" x14ac:dyDescent="0.3">
      <c r="A43" s="67" t="s">
        <v>2</v>
      </c>
      <c r="B43" s="63"/>
      <c r="C43" s="62" t="s">
        <v>9</v>
      </c>
      <c r="D43" s="64">
        <v>45</v>
      </c>
      <c r="E43" s="59">
        <v>0</v>
      </c>
      <c r="F43" s="68">
        <f>ROUND(E43*D43,2)</f>
        <v>0</v>
      </c>
    </row>
    <row r="44" spans="1:6" x14ac:dyDescent="0.3">
      <c r="A44" s="67"/>
      <c r="B44" s="62"/>
      <c r="C44" s="62"/>
      <c r="D44" s="47"/>
      <c r="E44" s="59"/>
      <c r="F44" s="66"/>
    </row>
    <row r="45" spans="1:6" ht="25.8" customHeight="1" x14ac:dyDescent="0.3">
      <c r="A45" s="67">
        <v>5</v>
      </c>
      <c r="B45" s="63" t="s">
        <v>115</v>
      </c>
      <c r="C45" s="62"/>
      <c r="D45" s="47"/>
      <c r="E45" s="59"/>
      <c r="F45" s="68"/>
    </row>
    <row r="46" spans="1:6" x14ac:dyDescent="0.3">
      <c r="A46" s="67" t="s">
        <v>2</v>
      </c>
      <c r="B46" s="63"/>
      <c r="C46" s="62" t="s">
        <v>7</v>
      </c>
      <c r="D46" s="64">
        <v>1</v>
      </c>
      <c r="E46" s="59">
        <v>0</v>
      </c>
      <c r="F46" s="68">
        <f>ROUND(E46*D46,2)</f>
        <v>0</v>
      </c>
    </row>
    <row r="47" spans="1:6" ht="27.6" x14ac:dyDescent="0.3">
      <c r="A47" s="67">
        <v>6</v>
      </c>
      <c r="B47" s="63" t="s">
        <v>124</v>
      </c>
      <c r="C47" s="62"/>
      <c r="D47" s="47"/>
      <c r="E47" s="59"/>
      <c r="F47" s="68"/>
    </row>
    <row r="48" spans="1:6" x14ac:dyDescent="0.3">
      <c r="A48" s="67" t="s">
        <v>2</v>
      </c>
      <c r="B48" s="63"/>
      <c r="C48" s="62" t="s">
        <v>9</v>
      </c>
      <c r="D48" s="64">
        <v>6</v>
      </c>
      <c r="E48" s="59">
        <v>0</v>
      </c>
      <c r="F48" s="68">
        <f>ROUND(E48*D48,2)</f>
        <v>0</v>
      </c>
    </row>
    <row r="49" spans="1:8" ht="96.6" x14ac:dyDescent="0.3">
      <c r="A49" s="67">
        <v>7</v>
      </c>
      <c r="B49" s="63" t="s">
        <v>122</v>
      </c>
      <c r="C49" s="62" t="s">
        <v>9</v>
      </c>
      <c r="D49" s="64">
        <v>6</v>
      </c>
      <c r="E49" s="59">
        <v>0</v>
      </c>
      <c r="F49" s="68">
        <f>ROUND(E49*D49,2)</f>
        <v>0</v>
      </c>
    </row>
    <row r="50" spans="1:8" s="17" customFormat="1" x14ac:dyDescent="0.3">
      <c r="A50" s="56"/>
      <c r="B50" s="57"/>
      <c r="C50" s="57"/>
      <c r="D50" s="47"/>
      <c r="E50" s="70"/>
      <c r="F50" s="60"/>
    </row>
    <row r="51" spans="1:8" x14ac:dyDescent="0.3">
      <c r="A51" s="67"/>
      <c r="B51" s="62"/>
      <c r="C51" s="62"/>
      <c r="D51" s="47"/>
      <c r="E51" s="59"/>
      <c r="F51" s="66"/>
    </row>
    <row r="52" spans="1:8" x14ac:dyDescent="0.3">
      <c r="A52" s="67"/>
      <c r="B52" s="62"/>
      <c r="C52" s="62"/>
      <c r="D52" s="124" t="s">
        <v>76</v>
      </c>
      <c r="E52" s="59"/>
      <c r="F52" s="60">
        <f>SUM(F33:F49)</f>
        <v>0</v>
      </c>
    </row>
    <row r="53" spans="1:8" s="17" customFormat="1" x14ac:dyDescent="0.3">
      <c r="A53" s="56" t="s">
        <v>57</v>
      </c>
      <c r="B53" s="57" t="s">
        <v>58</v>
      </c>
      <c r="C53" s="57"/>
      <c r="D53" s="47"/>
      <c r="E53" s="75"/>
      <c r="F53" s="60"/>
    </row>
    <row r="54" spans="1:8" x14ac:dyDescent="0.3">
      <c r="A54" s="67"/>
      <c r="B54" s="62"/>
      <c r="C54" s="62"/>
      <c r="D54" s="47"/>
      <c r="E54" s="59"/>
      <c r="F54" s="66"/>
    </row>
    <row r="55" spans="1:8" x14ac:dyDescent="0.3">
      <c r="A55" s="67"/>
      <c r="B55" s="62"/>
      <c r="C55" s="62"/>
      <c r="D55" s="47"/>
      <c r="E55" s="59"/>
      <c r="F55" s="66"/>
    </row>
    <row r="56" spans="1:8" ht="27.6" x14ac:dyDescent="0.3">
      <c r="A56" s="67" t="s">
        <v>77</v>
      </c>
      <c r="B56" s="62" t="s">
        <v>60</v>
      </c>
      <c r="C56" s="62"/>
      <c r="D56" s="47"/>
      <c r="E56" s="76"/>
      <c r="F56" s="62"/>
    </row>
    <row r="57" spans="1:8" x14ac:dyDescent="0.3">
      <c r="A57" s="67" t="s">
        <v>2</v>
      </c>
      <c r="B57" s="63"/>
      <c r="C57" s="62" t="s">
        <v>10</v>
      </c>
      <c r="D57" s="64">
        <v>6</v>
      </c>
      <c r="E57" s="59">
        <v>0</v>
      </c>
      <c r="F57" s="68">
        <f>ROUND(E57*D57,2)</f>
        <v>0</v>
      </c>
    </row>
    <row r="58" spans="1:8" x14ac:dyDescent="0.3">
      <c r="A58" s="67"/>
      <c r="B58" s="63"/>
      <c r="C58" s="62"/>
      <c r="D58" s="64"/>
      <c r="E58" s="59"/>
      <c r="F58" s="68"/>
    </row>
    <row r="59" spans="1:8" ht="41.4" x14ac:dyDescent="0.3">
      <c r="A59" s="67" t="s">
        <v>78</v>
      </c>
      <c r="B59" s="62" t="s">
        <v>110</v>
      </c>
      <c r="C59" s="62"/>
      <c r="D59" s="47"/>
      <c r="E59" s="76"/>
      <c r="F59" s="62"/>
    </row>
    <row r="60" spans="1:8" x14ac:dyDescent="0.3">
      <c r="A60" s="67" t="s">
        <v>2</v>
      </c>
      <c r="B60" s="63"/>
      <c r="C60" s="62" t="s">
        <v>10</v>
      </c>
      <c r="D60" s="64">
        <v>10.35</v>
      </c>
      <c r="E60" s="59">
        <v>0</v>
      </c>
      <c r="F60" s="68">
        <f>ROUND(E60*D60,2)</f>
        <v>0</v>
      </c>
    </row>
    <row r="61" spans="1:8" x14ac:dyDescent="0.3">
      <c r="A61" s="67"/>
      <c r="B61" s="63"/>
      <c r="C61" s="62"/>
      <c r="D61" s="64"/>
      <c r="E61" s="59"/>
      <c r="F61" s="68"/>
    </row>
    <row r="62" spans="1:8" ht="41.4" x14ac:dyDescent="0.3">
      <c r="A62" s="67" t="s">
        <v>79</v>
      </c>
      <c r="B62" s="63" t="s">
        <v>120</v>
      </c>
      <c r="C62" s="62"/>
      <c r="D62" s="47"/>
      <c r="E62" s="59"/>
      <c r="F62" s="68"/>
      <c r="H62" s="77"/>
    </row>
    <row r="63" spans="1:8" x14ac:dyDescent="0.3">
      <c r="A63" s="67" t="s">
        <v>2</v>
      </c>
      <c r="B63" s="63"/>
      <c r="C63" s="62" t="s">
        <v>7</v>
      </c>
      <c r="D63" s="64">
        <v>1</v>
      </c>
      <c r="E63" s="59">
        <v>0</v>
      </c>
      <c r="F63" s="68">
        <f>ROUND(E63*D63,2)</f>
        <v>0</v>
      </c>
      <c r="H63" s="77"/>
    </row>
    <row r="64" spans="1:8" x14ac:dyDescent="0.3">
      <c r="A64" s="67"/>
      <c r="B64" s="62"/>
      <c r="C64" s="62"/>
      <c r="D64" s="47"/>
      <c r="E64" s="59"/>
      <c r="F64" s="66"/>
      <c r="H64" s="77"/>
    </row>
    <row r="65" spans="1:8" s="17" customFormat="1" x14ac:dyDescent="0.3">
      <c r="A65" s="56"/>
      <c r="B65" s="57" t="s">
        <v>12</v>
      </c>
      <c r="C65" s="60"/>
      <c r="D65" s="60"/>
      <c r="E65" s="70"/>
      <c r="F65" s="60">
        <f>SUM(F54:F64)</f>
        <v>0</v>
      </c>
    </row>
    <row r="66" spans="1:8" x14ac:dyDescent="0.3">
      <c r="A66" s="67"/>
      <c r="B66" s="62"/>
      <c r="C66" s="62"/>
      <c r="D66" s="47"/>
      <c r="E66" s="59"/>
      <c r="F66" s="66"/>
    </row>
    <row r="67" spans="1:8" x14ac:dyDescent="0.3">
      <c r="A67" s="67"/>
      <c r="B67" s="62"/>
      <c r="C67" s="62"/>
      <c r="D67" s="47"/>
      <c r="E67" s="59"/>
      <c r="F67" s="66"/>
    </row>
    <row r="68" spans="1:8" s="17" customFormat="1" x14ac:dyDescent="0.3">
      <c r="A68" s="56" t="s">
        <v>68</v>
      </c>
      <c r="B68" s="57" t="s">
        <v>109</v>
      </c>
      <c r="C68" s="57"/>
      <c r="D68" s="47"/>
      <c r="E68" s="75"/>
      <c r="F68" s="60"/>
    </row>
    <row r="69" spans="1:8" x14ac:dyDescent="0.3">
      <c r="A69" s="67"/>
      <c r="B69" s="62"/>
      <c r="C69" s="62"/>
      <c r="D69" s="64"/>
      <c r="E69" s="59"/>
      <c r="F69" s="66"/>
    </row>
    <row r="70" spans="1:8" ht="5.4" customHeight="1" x14ac:dyDescent="0.3">
      <c r="A70" s="67"/>
      <c r="B70" s="62"/>
      <c r="C70" s="62"/>
      <c r="D70" s="47"/>
      <c r="E70" s="59"/>
      <c r="F70" s="66"/>
    </row>
    <row r="71" spans="1:8" ht="276" customHeight="1" x14ac:dyDescent="0.3">
      <c r="A71" s="67" t="s">
        <v>77</v>
      </c>
      <c r="B71" s="62" t="s">
        <v>119</v>
      </c>
      <c r="C71" s="57"/>
      <c r="D71" s="47"/>
      <c r="E71" s="59"/>
      <c r="F71" s="66"/>
      <c r="H71" s="17"/>
    </row>
    <row r="72" spans="1:8" x14ac:dyDescent="0.3">
      <c r="A72" s="67" t="s">
        <v>2</v>
      </c>
      <c r="B72" s="62"/>
      <c r="C72" s="62" t="s">
        <v>7</v>
      </c>
      <c r="D72" s="64">
        <v>2</v>
      </c>
      <c r="E72" s="59">
        <v>0</v>
      </c>
      <c r="F72" s="66">
        <f>ROUND(E72*D72,2)</f>
        <v>0</v>
      </c>
    </row>
    <row r="73" spans="1:8" ht="25.2" customHeight="1" x14ac:dyDescent="0.3">
      <c r="A73" s="67"/>
      <c r="B73" s="62"/>
      <c r="C73" s="62"/>
      <c r="D73" s="64"/>
      <c r="E73" s="59"/>
      <c r="F73" s="66"/>
    </row>
    <row r="74" spans="1:8" ht="281.39999999999998" customHeight="1" x14ac:dyDescent="0.3">
      <c r="A74" s="67" t="s">
        <v>78</v>
      </c>
      <c r="B74" s="62" t="s">
        <v>118</v>
      </c>
      <c r="C74" s="57"/>
      <c r="D74" s="47"/>
      <c r="E74" s="59"/>
      <c r="F74" s="66"/>
      <c r="H74" s="17"/>
    </row>
    <row r="75" spans="1:8" x14ac:dyDescent="0.3">
      <c r="A75" s="67" t="s">
        <v>2</v>
      </c>
      <c r="B75" s="62"/>
      <c r="C75" s="62" t="s">
        <v>7</v>
      </c>
      <c r="D75" s="64">
        <v>1</v>
      </c>
      <c r="E75" s="59">
        <v>0</v>
      </c>
      <c r="F75" s="66">
        <f>ROUND(E75*D75,2)</f>
        <v>0</v>
      </c>
    </row>
    <row r="76" spans="1:8" x14ac:dyDescent="0.3">
      <c r="A76" s="67"/>
      <c r="B76" s="62"/>
      <c r="C76" s="62"/>
      <c r="D76" s="64"/>
      <c r="E76" s="59"/>
      <c r="F76" s="66"/>
    </row>
    <row r="77" spans="1:8" s="17" customFormat="1" x14ac:dyDescent="0.3">
      <c r="A77" s="56"/>
      <c r="B77" s="57" t="s">
        <v>12</v>
      </c>
      <c r="C77" s="60"/>
      <c r="D77" s="60"/>
      <c r="E77" s="70"/>
      <c r="F77" s="60">
        <f>SUM(F69:F76)</f>
        <v>0</v>
      </c>
    </row>
  </sheetData>
  <sheetProtection algorithmName="SHA-512" hashValue="MFHtUxPLNEBopbxUuLo5XROErEbt8tJ0tI9AwHMMGBX0jzlRaL2dXXOOb9d3cSUEAckasm5r5+9qJzK0VDdX1w==" saltValue="suCjzzGwLWD8gsu0+E6CMw==" spinCount="100000" sheet="1" objects="1" scenarios="1"/>
  <protectedRanges>
    <protectedRange sqref="E71:E75" name="Range3"/>
    <protectedRange sqref="E57:E63" name="Range2"/>
    <protectedRange sqref="E33:E49" name="Range1"/>
  </protectedRanges>
  <pageMargins left="0.78740157480314965" right="0.19685039370078741" top="0.74803149606299213" bottom="0.74803149606299213" header="0.31496062992125984" footer="0.31496062992125984"/>
  <pageSetup paperSize="9" orientation="portrait" r:id="rId1"/>
  <headerFooter>
    <oddHeader>&amp;A</oddHeader>
    <oddFooter>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SKUPNA REKAPITULACIJA</vt:lpstr>
      <vt:lpstr>SPLOŠNO</vt:lpstr>
      <vt:lpstr>GOI DELA POŽARNA STRAŽA TRO</vt:lpstr>
      <vt:lpstr>GOI DELA OROŽARNA SKL. 17</vt:lpstr>
      <vt:lpstr>'GOI DELA POŽARNA STRAŽA TRO'!Print_Area</vt:lpstr>
      <vt:lpstr>'GOI DELA POŽARNA STRAŽA TRO'!Print_Titles</vt:lpstr>
    </vt:vector>
  </TitlesOfParts>
  <Company>ALTECH Computers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Omanović Šaban</cp:lastModifiedBy>
  <cp:lastPrinted>2026-06-17T11:54:18Z</cp:lastPrinted>
  <dcterms:created xsi:type="dcterms:W3CDTF">2000-07-11T19:25:46Z</dcterms:created>
  <dcterms:modified xsi:type="dcterms:W3CDTF">2026-06-18T07:56:11Z</dcterms:modified>
</cp:coreProperties>
</file>